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1" yWindow="65191" windowWidth="13665" windowHeight="7845" tabRatio="603" activeTab="0"/>
  </bookViews>
  <sheets>
    <sheet name="総合結果" sheetId="1" r:id="rId1"/>
  </sheets>
  <definedNames>
    <definedName name="_xlnm.Print_Area" localSheetId="0">'総合結果'!$A$1:$AA$43</definedName>
  </definedNames>
  <calcPr fullCalcOnLoad="1"/>
</workbook>
</file>

<file path=xl/sharedStrings.xml><?xml version="1.0" encoding="utf-8"?>
<sst xmlns="http://schemas.openxmlformats.org/spreadsheetml/2006/main" count="376" uniqueCount="201">
  <si>
    <t>チーム名</t>
  </si>
  <si>
    <t>潮風Ⅲ</t>
  </si>
  <si>
    <t>小学生女子</t>
  </si>
  <si>
    <t>マスターズ男子</t>
  </si>
  <si>
    <t>米ノ津なんちゃって陸上部Ｆ・Ａ・Ｂ・Ｙ</t>
  </si>
  <si>
    <t>米ノ津なんちゃって陸上部Ｍ・Ａ・Ｙ・Ｅ</t>
  </si>
  <si>
    <t>一ノ宮　一浩</t>
  </si>
  <si>
    <t>くさのせ4兄弟</t>
  </si>
  <si>
    <t>ハヤカワＲＣ[あお組]</t>
  </si>
  <si>
    <t>内野　譲二</t>
  </si>
  <si>
    <t>ハヤカワＲＣ[あか組]</t>
  </si>
  <si>
    <t>ハヤカワＲＣ[しろ組]</t>
  </si>
  <si>
    <t>東　竜太郎</t>
  </si>
  <si>
    <t>鹿児島市マスターズ陸上競技クラブA</t>
  </si>
  <si>
    <t>鹿児島市マスターズ陸上競技クラブB</t>
  </si>
  <si>
    <t>鹿児島市役所駅伝部</t>
  </si>
  <si>
    <t>春山陸上クラブ　６年生男子</t>
  </si>
  <si>
    <t>春山陸上クラブ　５年生男子A</t>
  </si>
  <si>
    <t>春山陸上クラブ　５年生男子Ｂ</t>
  </si>
  <si>
    <t>春山陸上クラブ　６年生女子</t>
  </si>
  <si>
    <t>春山陸上クラブ　５年生女子</t>
  </si>
  <si>
    <t>春山陸上クラブ　３年生女子A</t>
  </si>
  <si>
    <t>春山陸上クラブ　３年生女子Ｂ</t>
  </si>
  <si>
    <t>福田　海翔</t>
  </si>
  <si>
    <t>小学生男子</t>
  </si>
  <si>
    <t>有村　悠冶</t>
  </si>
  <si>
    <t>坊農　智哉</t>
  </si>
  <si>
    <t>山本　賢史郎</t>
  </si>
  <si>
    <t>森田　雄也</t>
  </si>
  <si>
    <t>有村　瞭汰</t>
  </si>
  <si>
    <t>弓場　友裕</t>
  </si>
  <si>
    <t>頴川　記鑑</t>
  </si>
  <si>
    <t>加藤　正人</t>
  </si>
  <si>
    <t>丸山　修</t>
  </si>
  <si>
    <t>脇　浩史</t>
  </si>
  <si>
    <t>２９歳以下男子</t>
  </si>
  <si>
    <t>草ノ瀬　大将</t>
  </si>
  <si>
    <t>草ノ瀬　大金</t>
  </si>
  <si>
    <t>草ノ瀬　一番　</t>
  </si>
  <si>
    <t>草ノ瀬　一星</t>
  </si>
  <si>
    <t>永留　進一</t>
  </si>
  <si>
    <t>角　裕之</t>
  </si>
  <si>
    <t>松田　譲二</t>
  </si>
  <si>
    <t>堂園　昌子</t>
  </si>
  <si>
    <t>郡山　茂</t>
  </si>
  <si>
    <t>三角　文和</t>
  </si>
  <si>
    <t>寿福　健一郎</t>
  </si>
  <si>
    <t>朝野　潔</t>
  </si>
  <si>
    <t>徳永　貴子</t>
  </si>
  <si>
    <t>上村　定之</t>
  </si>
  <si>
    <t>田中　月菜</t>
  </si>
  <si>
    <t>田中　知子</t>
  </si>
  <si>
    <t>藤﨑　大智</t>
  </si>
  <si>
    <t>東口　晋也</t>
  </si>
  <si>
    <t>村田　英哉</t>
  </si>
  <si>
    <t>畦地　周一</t>
  </si>
  <si>
    <t>篠原　隆穂</t>
  </si>
  <si>
    <t>住田　達彦</t>
  </si>
  <si>
    <t>福徳　芳治</t>
  </si>
  <si>
    <t>松村　行雄</t>
  </si>
  <si>
    <t>貴島　健二郎</t>
  </si>
  <si>
    <t>内村　清子</t>
  </si>
  <si>
    <t>宮内　義光</t>
  </si>
  <si>
    <t>東　清輝</t>
  </si>
  <si>
    <t>有木　俊二</t>
  </si>
  <si>
    <t>中川路　正人</t>
  </si>
  <si>
    <t>吉森　翔平</t>
  </si>
  <si>
    <t>上籠　太一</t>
  </si>
  <si>
    <t>辰元　太成</t>
  </si>
  <si>
    <t>福田　翔</t>
  </si>
  <si>
    <t>山元　澪</t>
  </si>
  <si>
    <t>久永　稜真</t>
  </si>
  <si>
    <t>川崎　友寛</t>
  </si>
  <si>
    <t>山下　文嘉</t>
  </si>
  <si>
    <t>西元　光樹</t>
  </si>
  <si>
    <t>川崎　博貴</t>
  </si>
  <si>
    <t>久永　悠真</t>
  </si>
  <si>
    <t>永井　大育</t>
  </si>
  <si>
    <t>神野　翔悟</t>
  </si>
  <si>
    <t>白瀬　太地</t>
  </si>
  <si>
    <t>野守　健大</t>
  </si>
  <si>
    <t>井上　健太</t>
  </si>
  <si>
    <t>小学生女子</t>
  </si>
  <si>
    <t>花田なつみ</t>
  </si>
  <si>
    <t>岩井田和夏</t>
  </si>
  <si>
    <t>津之地　紗希</t>
  </si>
  <si>
    <t>弥富　理奈</t>
  </si>
  <si>
    <t>東　瑞穂</t>
  </si>
  <si>
    <t>肥後　華音</t>
  </si>
  <si>
    <t>下木　椰子</t>
  </si>
  <si>
    <t>山崎　綾乃</t>
  </si>
  <si>
    <t>図師　結奈</t>
  </si>
  <si>
    <t>浜田　茜李</t>
  </si>
  <si>
    <t>有川　夏美</t>
  </si>
  <si>
    <t>石神　日菜美</t>
  </si>
  <si>
    <t>春山陸上クラブ　４年生男子</t>
  </si>
  <si>
    <t>森　夏美樹</t>
  </si>
  <si>
    <t>二ノ方　瑞希</t>
  </si>
  <si>
    <t>上坊　優奈</t>
  </si>
  <si>
    <t>福添　美優</t>
  </si>
  <si>
    <t>川原　彬人</t>
  </si>
  <si>
    <t>神脇　直仁</t>
  </si>
  <si>
    <t>若原　諒</t>
  </si>
  <si>
    <t>田原　大聖</t>
  </si>
  <si>
    <t>竹下　奈央子</t>
  </si>
  <si>
    <t>竹下　桃加</t>
  </si>
  <si>
    <t>仙波　立己</t>
  </si>
  <si>
    <t>仙波　柊人</t>
  </si>
  <si>
    <t>桑江　高弘</t>
  </si>
  <si>
    <t>松元　花梨</t>
  </si>
  <si>
    <t>大赦　三四郎</t>
  </si>
  <si>
    <t>堀内　純</t>
  </si>
  <si>
    <t>平原　颯太郎</t>
  </si>
  <si>
    <t>田中　由樹也</t>
  </si>
  <si>
    <t>田中　巴菜</t>
  </si>
  <si>
    <t>園中　杏汰</t>
  </si>
  <si>
    <t>川畑　侑子</t>
  </si>
  <si>
    <t>太田　晶景</t>
  </si>
  <si>
    <t>太田　芳栄</t>
  </si>
  <si>
    <t>永井　利政</t>
  </si>
  <si>
    <t>日高　将仁</t>
  </si>
  <si>
    <t>日高　聡</t>
  </si>
  <si>
    <t>佐多　悦成</t>
  </si>
  <si>
    <t>原田　来夢</t>
  </si>
  <si>
    <t>原田　歩夢</t>
  </si>
  <si>
    <t>鈴木　康太</t>
  </si>
  <si>
    <t>西馬場　梓</t>
  </si>
  <si>
    <t>西馬場　太</t>
  </si>
  <si>
    <t>西馬場　桂子</t>
  </si>
  <si>
    <t>福丸　和絵</t>
  </si>
  <si>
    <t>竹宮　隆弘</t>
  </si>
  <si>
    <t>川田　浩貴</t>
  </si>
  <si>
    <t>野元　健宏</t>
  </si>
  <si>
    <t>坂元　駿一</t>
  </si>
  <si>
    <t>久永　岳</t>
  </si>
  <si>
    <t>久永　愛</t>
  </si>
  <si>
    <t>久永　伶央</t>
  </si>
  <si>
    <t>原田　孝裕</t>
  </si>
  <si>
    <t>堂園　莉紗</t>
  </si>
  <si>
    <t>永井　佑美</t>
  </si>
  <si>
    <t>福丸　加倫</t>
  </si>
  <si>
    <t>武中学校</t>
  </si>
  <si>
    <t>中島　大成</t>
  </si>
  <si>
    <t>平山　祐作</t>
  </si>
  <si>
    <t>佐々木　幸希</t>
  </si>
  <si>
    <t>石井　凌　</t>
  </si>
  <si>
    <t>栫井　正行</t>
  </si>
  <si>
    <t>小学生男子</t>
  </si>
  <si>
    <t>２９歳以下男子</t>
  </si>
  <si>
    <t>松本　正美</t>
  </si>
  <si>
    <t>白本　泰介</t>
  </si>
  <si>
    <t>田代　実美</t>
  </si>
  <si>
    <t>脇田　やすよ</t>
  </si>
  <si>
    <t>脇田　昴</t>
  </si>
  <si>
    <t>田中　海渡</t>
  </si>
  <si>
    <t>七野　陽平</t>
  </si>
  <si>
    <t>吉見　太一</t>
  </si>
  <si>
    <t>平野エンゼルクリニック駅伝部</t>
  </si>
  <si>
    <t>楠元　雅寛</t>
  </si>
  <si>
    <t>東條　世和</t>
  </si>
  <si>
    <t>兼子　久仁子</t>
  </si>
  <si>
    <t>上大迫　徹志</t>
  </si>
  <si>
    <t>ＳＣＣユリア</t>
  </si>
  <si>
    <t>大赦 京士郎</t>
  </si>
  <si>
    <t>第１走者</t>
  </si>
  <si>
    <t>１区</t>
  </si>
  <si>
    <t>第2走者</t>
  </si>
  <si>
    <t>２区</t>
  </si>
  <si>
    <t>第3走者</t>
  </si>
  <si>
    <t>３区</t>
  </si>
  <si>
    <t>第4走者</t>
  </si>
  <si>
    <t>４区</t>
  </si>
  <si>
    <t>区間タイム</t>
  </si>
  <si>
    <t>経過タイム</t>
  </si>
  <si>
    <t>合計タイム</t>
  </si>
  <si>
    <t>ＳＣＣラオウ</t>
  </si>
  <si>
    <t>ゴールタイム</t>
  </si>
  <si>
    <t>ＳＣＣレイ</t>
  </si>
  <si>
    <t>ＳＣＣトキ</t>
  </si>
  <si>
    <t>ＳＣＣケンシロウ</t>
  </si>
  <si>
    <t>ＳＣＣユダ</t>
  </si>
  <si>
    <t>キューピーマヨネーズFCバロセナ</t>
  </si>
  <si>
    <t>ＳＣＣジャギ</t>
  </si>
  <si>
    <t>ＳＣＣシュウ</t>
  </si>
  <si>
    <t>きばいやんせ　イモト</t>
  </si>
  <si>
    <t>まいどマイペース</t>
  </si>
  <si>
    <t>ＳＣＣサウザー</t>
  </si>
  <si>
    <t>順位</t>
  </si>
  <si>
    <t>第４回かごしま市マスターズＥＫＩＤＥＮ大会　H22.1.31 健康の森公園</t>
  </si>
  <si>
    <t>№</t>
  </si>
  <si>
    <t>クラス</t>
  </si>
  <si>
    <t>ファーストステージ</t>
  </si>
  <si>
    <t>セカンドステージ</t>
  </si>
  <si>
    <r>
      <t>走れ！！ライダーマン（２n</t>
    </r>
    <r>
      <rPr>
        <sz val="11"/>
        <rFont val="ＭＳ Ｐゴシック"/>
        <family val="3"/>
      </rPr>
      <t>dDNS</t>
    </r>
    <r>
      <rPr>
        <sz val="11"/>
        <rFont val="ＭＳ Ｐゴシック"/>
        <family val="3"/>
      </rPr>
      <t>）</t>
    </r>
  </si>
  <si>
    <t>ＳＣＣシン(DNS)</t>
  </si>
  <si>
    <t>日本ガス(DNS)</t>
  </si>
  <si>
    <t>佐多　克海</t>
  </si>
  <si>
    <t>佐多　洋哉</t>
  </si>
  <si>
    <t>碩　伸介</t>
  </si>
  <si>
    <t>田中　英治</t>
  </si>
  <si>
    <t>田中　一希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</si>
</sst>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45" fontId="0" fillId="0" borderId="4" xfId="0" applyNumberFormat="1" applyFill="1" applyBorder="1" applyAlignment="1">
      <alignment horizontal="center" vertical="center"/>
    </xf>
    <xf numFmtId="45" fontId="0" fillId="0" borderId="1" xfId="0" applyNumberFormat="1" applyFill="1" applyBorder="1" applyAlignment="1">
      <alignment horizontal="center" vertical="center"/>
    </xf>
    <xf numFmtId="45" fontId="0" fillId="0" borderId="3" xfId="0" applyNumberFormat="1" applyFill="1" applyBorder="1" applyAlignment="1">
      <alignment horizontal="center" vertical="center"/>
    </xf>
    <xf numFmtId="45" fontId="0" fillId="0" borderId="1" xfId="0" applyNumberFormat="1" applyFill="1" applyBorder="1" applyAlignment="1" applyProtection="1">
      <alignment horizontal="center" vertical="center" shrinkToFit="1"/>
      <protection/>
    </xf>
    <xf numFmtId="45" fontId="0" fillId="0" borderId="3" xfId="0" applyNumberFormat="1" applyFill="1" applyBorder="1" applyAlignment="1" applyProtection="1">
      <alignment horizontal="center" vertical="center" shrinkToFit="1"/>
      <protection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shrinkToFit="1"/>
    </xf>
    <xf numFmtId="45" fontId="0" fillId="0" borderId="5" xfId="0" applyNumberFormat="1" applyFill="1" applyBorder="1" applyAlignment="1">
      <alignment horizontal="center" vertical="center"/>
    </xf>
    <xf numFmtId="45" fontId="0" fillId="0" borderId="5" xfId="0" applyNumberFormat="1" applyFill="1" applyBorder="1" applyAlignment="1" applyProtection="1">
      <alignment horizontal="center" vertical="center" shrinkToFit="1"/>
      <protection/>
    </xf>
    <xf numFmtId="45" fontId="0" fillId="0" borderId="6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5" fontId="0" fillId="0" borderId="1" xfId="0" applyNumberFormat="1" applyFill="1" applyBorder="1" applyAlignment="1">
      <alignment vertical="center"/>
    </xf>
    <xf numFmtId="45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45" fontId="0" fillId="0" borderId="13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45" fontId="0" fillId="0" borderId="13" xfId="0" applyNumberFormat="1" applyFill="1" applyBorder="1" applyAlignment="1">
      <alignment vertical="center"/>
    </xf>
    <xf numFmtId="45" fontId="0" fillId="0" borderId="13" xfId="0" applyNumberFormat="1" applyFill="1" applyBorder="1" applyAlignment="1" applyProtection="1">
      <alignment horizontal="center" vertical="center" shrinkToFit="1"/>
      <protection/>
    </xf>
    <xf numFmtId="45" fontId="0" fillId="0" borderId="15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shrinkToFit="1"/>
    </xf>
    <xf numFmtId="45" fontId="0" fillId="0" borderId="2" xfId="0" applyNumberFormat="1" applyFill="1" applyBorder="1" applyAlignment="1">
      <alignment vertical="center"/>
    </xf>
    <xf numFmtId="45" fontId="0" fillId="0" borderId="2" xfId="0" applyNumberFormat="1" applyFill="1" applyBorder="1" applyAlignment="1">
      <alignment horizontal="center" vertical="center"/>
    </xf>
    <xf numFmtId="45" fontId="0" fillId="0" borderId="2" xfId="0" applyNumberFormat="1" applyFill="1" applyBorder="1" applyAlignment="1" applyProtection="1">
      <alignment horizontal="center" vertical="center" shrinkToFit="1"/>
      <protection/>
    </xf>
    <xf numFmtId="0" fontId="0" fillId="0" borderId="2" xfId="0" applyFont="1" applyFill="1" applyBorder="1" applyAlignment="1">
      <alignment vertical="center"/>
    </xf>
    <xf numFmtId="45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 shrinkToFit="1"/>
    </xf>
    <xf numFmtId="45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5" fontId="0" fillId="0" borderId="7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view="pageBreakPreview" zoomScaleSheetLayoutView="100" workbookViewId="0" topLeftCell="A1">
      <selection activeCell="Y50" sqref="Y50"/>
    </sheetView>
  </sheetViews>
  <sheetFormatPr defaultColWidth="9.00390625" defaultRowHeight="13.5"/>
  <cols>
    <col min="1" max="1" width="4.75390625" style="30" customWidth="1"/>
    <col min="2" max="2" width="33.25390625" style="25" bestFit="1" customWidth="1"/>
    <col min="3" max="3" width="11.50390625" style="30" bestFit="1" customWidth="1"/>
    <col min="4" max="4" width="6.25390625" style="25" customWidth="1"/>
    <col min="5" max="16384" width="9.00390625" style="25" customWidth="1"/>
  </cols>
  <sheetData>
    <row r="1" spans="1:27" ht="21" customHeight="1">
      <c r="A1" s="24" t="s">
        <v>188</v>
      </c>
      <c r="G1" s="63" t="s">
        <v>191</v>
      </c>
      <c r="H1" s="63"/>
      <c r="I1" s="63"/>
      <c r="J1" s="63"/>
      <c r="K1" s="63"/>
      <c r="L1" s="63"/>
      <c r="M1" s="63"/>
      <c r="N1" s="63"/>
      <c r="O1" s="63"/>
      <c r="P1" s="63"/>
      <c r="Q1" s="63" t="s">
        <v>192</v>
      </c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3.5">
      <c r="A2" s="71" t="s">
        <v>189</v>
      </c>
      <c r="B2" s="67" t="s">
        <v>0</v>
      </c>
      <c r="C2" s="69" t="s">
        <v>190</v>
      </c>
      <c r="D2" s="64" t="s">
        <v>187</v>
      </c>
      <c r="E2" s="64" t="s">
        <v>174</v>
      </c>
      <c r="F2" s="64" t="s">
        <v>164</v>
      </c>
      <c r="G2" s="4" t="s">
        <v>165</v>
      </c>
      <c r="H2" s="64" t="s">
        <v>166</v>
      </c>
      <c r="I2" s="64" t="s">
        <v>167</v>
      </c>
      <c r="J2" s="64"/>
      <c r="K2" s="64" t="s">
        <v>168</v>
      </c>
      <c r="L2" s="64" t="s">
        <v>169</v>
      </c>
      <c r="M2" s="64"/>
      <c r="N2" s="64" t="s">
        <v>170</v>
      </c>
      <c r="O2" s="64" t="s">
        <v>171</v>
      </c>
      <c r="P2" s="64"/>
      <c r="Q2" s="64" t="s">
        <v>164</v>
      </c>
      <c r="R2" s="4" t="s">
        <v>165</v>
      </c>
      <c r="S2" s="64" t="s">
        <v>166</v>
      </c>
      <c r="T2" s="64" t="s">
        <v>167</v>
      </c>
      <c r="U2" s="64"/>
      <c r="V2" s="64" t="s">
        <v>168</v>
      </c>
      <c r="W2" s="64" t="s">
        <v>169</v>
      </c>
      <c r="X2" s="64"/>
      <c r="Y2" s="64" t="s">
        <v>170</v>
      </c>
      <c r="Z2" s="64" t="s">
        <v>171</v>
      </c>
      <c r="AA2" s="66"/>
    </row>
    <row r="3" spans="1:27" ht="14.25" thickBot="1">
      <c r="A3" s="72"/>
      <c r="B3" s="68"/>
      <c r="C3" s="70"/>
      <c r="D3" s="65"/>
      <c r="E3" s="65"/>
      <c r="F3" s="65"/>
      <c r="G3" s="28" t="s">
        <v>172</v>
      </c>
      <c r="H3" s="65"/>
      <c r="I3" s="28" t="s">
        <v>172</v>
      </c>
      <c r="J3" s="28" t="s">
        <v>173</v>
      </c>
      <c r="K3" s="65"/>
      <c r="L3" s="28" t="s">
        <v>172</v>
      </c>
      <c r="M3" s="28" t="s">
        <v>173</v>
      </c>
      <c r="N3" s="65"/>
      <c r="O3" s="28" t="s">
        <v>172</v>
      </c>
      <c r="P3" s="28" t="s">
        <v>176</v>
      </c>
      <c r="Q3" s="65"/>
      <c r="R3" s="28" t="s">
        <v>172</v>
      </c>
      <c r="S3" s="65"/>
      <c r="T3" s="28" t="s">
        <v>172</v>
      </c>
      <c r="U3" s="28" t="s">
        <v>173</v>
      </c>
      <c r="V3" s="65"/>
      <c r="W3" s="28" t="s">
        <v>172</v>
      </c>
      <c r="X3" s="28" t="s">
        <v>173</v>
      </c>
      <c r="Y3" s="65"/>
      <c r="Z3" s="28" t="s">
        <v>172</v>
      </c>
      <c r="AA3" s="29" t="s">
        <v>176</v>
      </c>
    </row>
    <row r="4" spans="1:27" ht="14.25" thickTop="1">
      <c r="A4" s="39"/>
      <c r="B4" s="40"/>
      <c r="C4" s="41"/>
      <c r="D4" s="42"/>
      <c r="E4" s="43"/>
      <c r="F4" s="42"/>
      <c r="G4" s="37"/>
      <c r="H4" s="42"/>
      <c r="I4" s="44"/>
      <c r="J4" s="37"/>
      <c r="K4" s="42"/>
      <c r="L4" s="44"/>
      <c r="M4" s="37"/>
      <c r="N4" s="42"/>
      <c r="O4" s="44"/>
      <c r="P4" s="37"/>
      <c r="Q4" s="42"/>
      <c r="R4" s="37"/>
      <c r="S4" s="42"/>
      <c r="T4" s="44"/>
      <c r="U4" s="37"/>
      <c r="V4" s="42"/>
      <c r="W4" s="44"/>
      <c r="X4" s="37"/>
      <c r="Y4" s="42"/>
      <c r="Z4" s="44"/>
      <c r="AA4" s="45"/>
    </row>
    <row r="5" spans="1:27" ht="13.5">
      <c r="A5" s="46">
        <v>9</v>
      </c>
      <c r="B5" s="47" t="s">
        <v>20</v>
      </c>
      <c r="C5" s="38" t="s">
        <v>2</v>
      </c>
      <c r="D5" s="48">
        <v>1</v>
      </c>
      <c r="E5" s="49">
        <f>P5+AA5</f>
        <v>0.023067129629629632</v>
      </c>
      <c r="F5" s="48" t="s">
        <v>87</v>
      </c>
      <c r="G5" s="50">
        <v>0.002685185185185185</v>
      </c>
      <c r="H5" s="48" t="s">
        <v>88</v>
      </c>
      <c r="I5" s="51">
        <f aca="true" t="shared" si="0" ref="I5:I10">SUM(J5-G5)</f>
        <v>0.0026967592592592603</v>
      </c>
      <c r="J5" s="50">
        <v>0.005381944444444445</v>
      </c>
      <c r="K5" s="48" t="s">
        <v>89</v>
      </c>
      <c r="L5" s="51">
        <f aca="true" t="shared" si="1" ref="L5:L10">SUM(M5-J5)</f>
        <v>0.0031597222222222226</v>
      </c>
      <c r="M5" s="50">
        <v>0.008541666666666668</v>
      </c>
      <c r="N5" s="48" t="s">
        <v>90</v>
      </c>
      <c r="O5" s="51">
        <f aca="true" t="shared" si="2" ref="O5:O10">SUM(P5-M5)</f>
        <v>0.0029166666666666664</v>
      </c>
      <c r="P5" s="50">
        <v>0.011458333333333334</v>
      </c>
      <c r="Q5" s="48" t="s">
        <v>87</v>
      </c>
      <c r="R5" s="50">
        <v>0.002673611111111111</v>
      </c>
      <c r="S5" s="48" t="s">
        <v>88</v>
      </c>
      <c r="T5" s="51">
        <f aca="true" t="shared" si="3" ref="T5:T10">SUM(U5-R5)</f>
        <v>0.002835648148148148</v>
      </c>
      <c r="U5" s="50">
        <v>0.005509259259259259</v>
      </c>
      <c r="V5" s="48" t="s">
        <v>89</v>
      </c>
      <c r="W5" s="51">
        <f aca="true" t="shared" si="4" ref="W5:W10">SUM(X5-U5)</f>
        <v>0.003171296296296297</v>
      </c>
      <c r="X5" s="50">
        <v>0.008680555555555556</v>
      </c>
      <c r="Y5" s="52" t="s">
        <v>90</v>
      </c>
      <c r="Z5" s="51">
        <f aca="true" t="shared" si="5" ref="Z5:Z10">SUM(AA5-X5)</f>
        <v>0.00292824074074074</v>
      </c>
      <c r="AA5" s="53">
        <v>0.011608796296296296</v>
      </c>
    </row>
    <row r="6" spans="1:27" ht="13.5">
      <c r="A6" s="32">
        <v>12</v>
      </c>
      <c r="B6" s="3" t="s">
        <v>162</v>
      </c>
      <c r="C6" s="35" t="s">
        <v>2</v>
      </c>
      <c r="D6" s="10">
        <v>2</v>
      </c>
      <c r="E6" s="26">
        <f aca="true" t="shared" si="6" ref="E6:E23">P6+AA6</f>
        <v>0.024050925925925927</v>
      </c>
      <c r="F6" s="10" t="s">
        <v>114</v>
      </c>
      <c r="G6" s="13">
        <v>0.0027662037037037034</v>
      </c>
      <c r="H6" s="10" t="s">
        <v>140</v>
      </c>
      <c r="I6" s="15">
        <f t="shared" si="0"/>
        <v>0.003020833333333334</v>
      </c>
      <c r="J6" s="13">
        <v>0.005787037037037038</v>
      </c>
      <c r="K6" s="10" t="s">
        <v>109</v>
      </c>
      <c r="L6" s="15">
        <f t="shared" si="1"/>
        <v>0.0030092592592592593</v>
      </c>
      <c r="M6" s="13">
        <v>0.008796296296296297</v>
      </c>
      <c r="N6" s="10" t="s">
        <v>104</v>
      </c>
      <c r="O6" s="15">
        <f t="shared" si="2"/>
        <v>0.0031712962962962953</v>
      </c>
      <c r="P6" s="13">
        <v>0.011967592592592592</v>
      </c>
      <c r="Q6" s="10" t="s">
        <v>114</v>
      </c>
      <c r="R6" s="13">
        <v>0.002824074074074074</v>
      </c>
      <c r="S6" s="10" t="s">
        <v>140</v>
      </c>
      <c r="T6" s="15">
        <f t="shared" si="3"/>
        <v>0.0030787037037037037</v>
      </c>
      <c r="U6" s="13">
        <v>0.005902777777777778</v>
      </c>
      <c r="V6" s="10" t="s">
        <v>109</v>
      </c>
      <c r="W6" s="15">
        <f t="shared" si="4"/>
        <v>0.002997685185185185</v>
      </c>
      <c r="X6" s="13">
        <v>0.008900462962962962</v>
      </c>
      <c r="Y6" s="54" t="s">
        <v>104</v>
      </c>
      <c r="Z6" s="15">
        <f t="shared" si="5"/>
        <v>0.0031828703703703706</v>
      </c>
      <c r="AA6" s="12">
        <v>0.012083333333333333</v>
      </c>
    </row>
    <row r="7" spans="1:27" ht="13.5">
      <c r="A7" s="32">
        <v>8</v>
      </c>
      <c r="B7" s="2" t="s">
        <v>19</v>
      </c>
      <c r="C7" s="35" t="s">
        <v>82</v>
      </c>
      <c r="D7" s="9">
        <v>3</v>
      </c>
      <c r="E7" s="26">
        <f t="shared" si="6"/>
        <v>0.024259259259259258</v>
      </c>
      <c r="F7" s="9" t="s">
        <v>83</v>
      </c>
      <c r="G7" s="13">
        <v>0.002916666666666667</v>
      </c>
      <c r="H7" s="9" t="s">
        <v>84</v>
      </c>
      <c r="I7" s="15">
        <f t="shared" si="0"/>
        <v>0.0029282407407407404</v>
      </c>
      <c r="J7" s="13">
        <v>0.005844907407407407</v>
      </c>
      <c r="K7" s="9" t="s">
        <v>85</v>
      </c>
      <c r="L7" s="15">
        <f t="shared" si="1"/>
        <v>0.0030208333333333346</v>
      </c>
      <c r="M7" s="13">
        <v>0.008865740740740742</v>
      </c>
      <c r="N7" s="9" t="s">
        <v>86</v>
      </c>
      <c r="O7" s="15">
        <f t="shared" si="2"/>
        <v>0.003252314814814814</v>
      </c>
      <c r="P7" s="13">
        <v>0.012118055555555556</v>
      </c>
      <c r="Q7" s="9" t="s">
        <v>83</v>
      </c>
      <c r="R7" s="13">
        <v>0.002893518518518519</v>
      </c>
      <c r="S7" s="9" t="s">
        <v>84</v>
      </c>
      <c r="T7" s="15">
        <f t="shared" si="3"/>
        <v>0.003009259259259259</v>
      </c>
      <c r="U7" s="13">
        <v>0.005902777777777778</v>
      </c>
      <c r="V7" s="9" t="s">
        <v>85</v>
      </c>
      <c r="W7" s="15">
        <f t="shared" si="4"/>
        <v>0.003043981481481481</v>
      </c>
      <c r="X7" s="13">
        <v>0.008946759259259258</v>
      </c>
      <c r="Y7" s="55" t="s">
        <v>86</v>
      </c>
      <c r="Z7" s="15">
        <f t="shared" si="5"/>
        <v>0.003194444444444446</v>
      </c>
      <c r="AA7" s="12">
        <v>0.012141203703703704</v>
      </c>
    </row>
    <row r="8" spans="1:27" ht="13.5">
      <c r="A8" s="32">
        <v>10</v>
      </c>
      <c r="B8" s="2" t="s">
        <v>21</v>
      </c>
      <c r="C8" s="35" t="s">
        <v>2</v>
      </c>
      <c r="D8" s="10">
        <v>4</v>
      </c>
      <c r="E8" s="26">
        <f t="shared" si="6"/>
        <v>0.02482638888888889</v>
      </c>
      <c r="F8" s="9" t="s">
        <v>91</v>
      </c>
      <c r="G8" s="13">
        <v>0.0030324074074074073</v>
      </c>
      <c r="H8" s="9" t="s">
        <v>92</v>
      </c>
      <c r="I8" s="15">
        <f t="shared" si="0"/>
        <v>0.0031134259259259257</v>
      </c>
      <c r="J8" s="13">
        <v>0.006145833333333333</v>
      </c>
      <c r="K8" s="9" t="s">
        <v>93</v>
      </c>
      <c r="L8" s="15">
        <f t="shared" si="1"/>
        <v>0.0030902777777777786</v>
      </c>
      <c r="M8" s="13">
        <v>0.009236111111111112</v>
      </c>
      <c r="N8" s="9" t="s">
        <v>94</v>
      </c>
      <c r="O8" s="15">
        <f t="shared" si="2"/>
        <v>0.003402777777777777</v>
      </c>
      <c r="P8" s="13">
        <v>0.012638888888888889</v>
      </c>
      <c r="Q8" s="9" t="s">
        <v>91</v>
      </c>
      <c r="R8" s="13">
        <v>0.003043981481481482</v>
      </c>
      <c r="S8" s="9" t="s">
        <v>92</v>
      </c>
      <c r="T8" s="15">
        <f t="shared" si="3"/>
        <v>0.002986111111111111</v>
      </c>
      <c r="U8" s="13">
        <v>0.006030092592592593</v>
      </c>
      <c r="V8" s="9" t="s">
        <v>93</v>
      </c>
      <c r="W8" s="15">
        <f t="shared" si="4"/>
        <v>0.002974537037037037</v>
      </c>
      <c r="X8" s="13">
        <v>0.00900462962962963</v>
      </c>
      <c r="Y8" s="55" t="s">
        <v>94</v>
      </c>
      <c r="Z8" s="15">
        <f t="shared" si="5"/>
        <v>0.0031828703703703706</v>
      </c>
      <c r="AA8" s="12">
        <v>0.0121875</v>
      </c>
    </row>
    <row r="9" spans="1:27" ht="13.5">
      <c r="A9" s="32">
        <v>11</v>
      </c>
      <c r="B9" s="2" t="s">
        <v>22</v>
      </c>
      <c r="C9" s="35" t="s">
        <v>2</v>
      </c>
      <c r="D9" s="9">
        <v>5</v>
      </c>
      <c r="E9" s="26">
        <f t="shared" si="6"/>
        <v>0.026712962962962963</v>
      </c>
      <c r="F9" s="9" t="s">
        <v>96</v>
      </c>
      <c r="G9" s="13">
        <v>0.0031134259259259257</v>
      </c>
      <c r="H9" s="9" t="s">
        <v>97</v>
      </c>
      <c r="I9" s="15">
        <f t="shared" si="0"/>
        <v>0.003379629629629629</v>
      </c>
      <c r="J9" s="13">
        <v>0.006493055555555555</v>
      </c>
      <c r="K9" s="9" t="s">
        <v>98</v>
      </c>
      <c r="L9" s="15">
        <f t="shared" si="1"/>
        <v>0.003217592592592592</v>
      </c>
      <c r="M9" s="13">
        <v>0.009710648148148147</v>
      </c>
      <c r="N9" s="9" t="s">
        <v>99</v>
      </c>
      <c r="O9" s="15">
        <f t="shared" si="2"/>
        <v>0.003622685185185187</v>
      </c>
      <c r="P9" s="13">
        <v>0.013333333333333334</v>
      </c>
      <c r="Q9" s="9" t="s">
        <v>96</v>
      </c>
      <c r="R9" s="13">
        <v>0.00318287037037037</v>
      </c>
      <c r="S9" s="9" t="s">
        <v>97</v>
      </c>
      <c r="T9" s="15">
        <f t="shared" si="3"/>
        <v>0.003368055555555556</v>
      </c>
      <c r="U9" s="13">
        <v>0.006550925925925926</v>
      </c>
      <c r="V9" s="9" t="s">
        <v>98</v>
      </c>
      <c r="W9" s="15">
        <f t="shared" si="4"/>
        <v>0.0032638888888888882</v>
      </c>
      <c r="X9" s="13">
        <v>0.009814814814814814</v>
      </c>
      <c r="Y9" s="55" t="s">
        <v>99</v>
      </c>
      <c r="Z9" s="15">
        <f t="shared" si="5"/>
        <v>0.003564814814814814</v>
      </c>
      <c r="AA9" s="12">
        <v>0.013379629629629628</v>
      </c>
    </row>
    <row r="10" spans="1:27" ht="13.5">
      <c r="A10" s="33">
        <v>13</v>
      </c>
      <c r="B10" s="56" t="s">
        <v>177</v>
      </c>
      <c r="C10" s="36" t="s">
        <v>2</v>
      </c>
      <c r="D10" s="57">
        <v>6</v>
      </c>
      <c r="E10" s="58">
        <f t="shared" si="6"/>
        <v>0.026921296296296297</v>
      </c>
      <c r="F10" s="57" t="s">
        <v>138</v>
      </c>
      <c r="G10" s="14">
        <v>0.003194444444444444</v>
      </c>
      <c r="H10" s="57" t="s">
        <v>105</v>
      </c>
      <c r="I10" s="16">
        <f t="shared" si="0"/>
        <v>0.003310185185185186</v>
      </c>
      <c r="J10" s="14">
        <v>0.00650462962962963</v>
      </c>
      <c r="K10" s="57" t="s">
        <v>116</v>
      </c>
      <c r="L10" s="16">
        <f t="shared" si="1"/>
        <v>0.0032870370370370354</v>
      </c>
      <c r="M10" s="14">
        <v>0.009791666666666666</v>
      </c>
      <c r="N10" s="57" t="s">
        <v>135</v>
      </c>
      <c r="O10" s="16">
        <f t="shared" si="2"/>
        <v>0.003634259259259259</v>
      </c>
      <c r="P10" s="14">
        <v>0.013425925925925924</v>
      </c>
      <c r="Q10" s="57" t="s">
        <v>138</v>
      </c>
      <c r="R10" s="14">
        <v>0.0032291666666666666</v>
      </c>
      <c r="S10" s="57" t="s">
        <v>105</v>
      </c>
      <c r="T10" s="16">
        <f t="shared" si="3"/>
        <v>0.003217592592592593</v>
      </c>
      <c r="U10" s="14">
        <v>0.00644675925925926</v>
      </c>
      <c r="V10" s="57" t="s">
        <v>116</v>
      </c>
      <c r="W10" s="16">
        <f t="shared" si="4"/>
        <v>0.003287037037037038</v>
      </c>
      <c r="X10" s="14">
        <v>0.009733796296296298</v>
      </c>
      <c r="Y10" s="59" t="s">
        <v>135</v>
      </c>
      <c r="Z10" s="16">
        <f t="shared" si="5"/>
        <v>0.0037615740740740734</v>
      </c>
      <c r="AA10" s="60">
        <v>0.013495370370370371</v>
      </c>
    </row>
    <row r="11" spans="1:27" ht="13.5">
      <c r="A11" s="39"/>
      <c r="B11" s="40"/>
      <c r="C11" s="41"/>
      <c r="D11" s="42"/>
      <c r="E11" s="43"/>
      <c r="F11" s="42"/>
      <c r="G11" s="37"/>
      <c r="H11" s="42"/>
      <c r="I11" s="44"/>
      <c r="J11" s="37"/>
      <c r="K11" s="42"/>
      <c r="L11" s="44"/>
      <c r="M11" s="37"/>
      <c r="N11" s="42"/>
      <c r="O11" s="44"/>
      <c r="P11" s="37"/>
      <c r="Q11" s="42"/>
      <c r="R11" s="37"/>
      <c r="S11" s="42"/>
      <c r="T11" s="44"/>
      <c r="U11" s="37"/>
      <c r="V11" s="42"/>
      <c r="W11" s="44"/>
      <c r="X11" s="37"/>
      <c r="Y11" s="42"/>
      <c r="Z11" s="44"/>
      <c r="AA11" s="45"/>
    </row>
    <row r="12" spans="1:27" ht="13.5">
      <c r="A12" s="46">
        <v>14</v>
      </c>
      <c r="B12" s="47" t="s">
        <v>16</v>
      </c>
      <c r="C12" s="38" t="s">
        <v>24</v>
      </c>
      <c r="D12" s="48">
        <v>1</v>
      </c>
      <c r="E12" s="49">
        <f>P12+AA12</f>
        <v>0.020729166666666667</v>
      </c>
      <c r="F12" s="48" t="s">
        <v>66</v>
      </c>
      <c r="G12" s="50">
        <v>0.002384259259259259</v>
      </c>
      <c r="H12" s="48" t="s">
        <v>67</v>
      </c>
      <c r="I12" s="51">
        <v>0.0025347222222222225</v>
      </c>
      <c r="J12" s="50">
        <v>0.004918981481481482</v>
      </c>
      <c r="K12" s="48" t="s">
        <v>68</v>
      </c>
      <c r="L12" s="51">
        <v>0.0027083333333333334</v>
      </c>
      <c r="M12" s="50">
        <v>0.007627314814814815</v>
      </c>
      <c r="N12" s="48" t="s">
        <v>69</v>
      </c>
      <c r="O12" s="51">
        <v>0.002650462962962963</v>
      </c>
      <c r="P12" s="50">
        <v>0.010277777777777778</v>
      </c>
      <c r="Q12" s="48" t="s">
        <v>66</v>
      </c>
      <c r="R12" s="50">
        <v>0.0024421296296296296</v>
      </c>
      <c r="S12" s="48" t="s">
        <v>67</v>
      </c>
      <c r="T12" s="51">
        <f aca="true" t="shared" si="7" ref="T12:T23">SUM(U12-R12)</f>
        <v>0.002546296296296297</v>
      </c>
      <c r="U12" s="50">
        <v>0.0049884259259259265</v>
      </c>
      <c r="V12" s="48" t="s">
        <v>68</v>
      </c>
      <c r="W12" s="51">
        <f aca="true" t="shared" si="8" ref="W12:W23">SUM(X12-U12)</f>
        <v>0.0028240740740740735</v>
      </c>
      <c r="X12" s="50">
        <v>0.0078125</v>
      </c>
      <c r="Y12" s="52" t="s">
        <v>69</v>
      </c>
      <c r="Z12" s="51">
        <f aca="true" t="shared" si="9" ref="Z12:Z23">SUM(AA12-X12)</f>
        <v>0.0026388888888888903</v>
      </c>
      <c r="AA12" s="53">
        <v>0.01045138888888889</v>
      </c>
    </row>
    <row r="13" spans="1:27" ht="13.5">
      <c r="A13" s="32">
        <v>17</v>
      </c>
      <c r="B13" s="3" t="s">
        <v>175</v>
      </c>
      <c r="C13" s="35" t="s">
        <v>147</v>
      </c>
      <c r="D13" s="10">
        <v>2</v>
      </c>
      <c r="E13" s="26">
        <f t="shared" si="6"/>
        <v>0.021238425925925924</v>
      </c>
      <c r="F13" s="10" t="s">
        <v>108</v>
      </c>
      <c r="G13" s="13">
        <v>0.0024074074074074076</v>
      </c>
      <c r="H13" s="10" t="s">
        <v>101</v>
      </c>
      <c r="I13" s="15">
        <v>0.0027083333333333334</v>
      </c>
      <c r="J13" s="13">
        <v>0.005115740740740741</v>
      </c>
      <c r="K13" s="10" t="s">
        <v>102</v>
      </c>
      <c r="L13" s="15">
        <v>0.002858796296296296</v>
      </c>
      <c r="M13" s="13">
        <v>0.007974537037037037</v>
      </c>
      <c r="N13" s="10" t="s">
        <v>107</v>
      </c>
      <c r="O13" s="15">
        <v>0.0027314814814814806</v>
      </c>
      <c r="P13" s="13">
        <v>0.010706018518518517</v>
      </c>
      <c r="Q13" s="10" t="s">
        <v>108</v>
      </c>
      <c r="R13" s="13">
        <v>0.0024537037037037036</v>
      </c>
      <c r="S13" s="10" t="s">
        <v>101</v>
      </c>
      <c r="T13" s="15">
        <f t="shared" si="7"/>
        <v>0.002673611111111111</v>
      </c>
      <c r="U13" s="13">
        <v>0.005127314814814815</v>
      </c>
      <c r="V13" s="10" t="s">
        <v>102</v>
      </c>
      <c r="W13" s="15">
        <f t="shared" si="8"/>
        <v>0.0028009259259259263</v>
      </c>
      <c r="X13" s="13">
        <v>0.007928240740740741</v>
      </c>
      <c r="Y13" s="54" t="s">
        <v>107</v>
      </c>
      <c r="Z13" s="15">
        <f t="shared" si="9"/>
        <v>0.002604166666666666</v>
      </c>
      <c r="AA13" s="12">
        <v>0.010532407407407407</v>
      </c>
    </row>
    <row r="14" spans="1:27" ht="13.5">
      <c r="A14" s="32">
        <v>6</v>
      </c>
      <c r="B14" s="2" t="s">
        <v>95</v>
      </c>
      <c r="C14" s="35" t="s">
        <v>24</v>
      </c>
      <c r="D14" s="9">
        <v>3</v>
      </c>
      <c r="E14" s="26">
        <f t="shared" si="6"/>
        <v>0.02171296296296296</v>
      </c>
      <c r="F14" s="9" t="s">
        <v>74</v>
      </c>
      <c r="G14" s="13">
        <v>0.0026620370370370374</v>
      </c>
      <c r="H14" s="9" t="s">
        <v>75</v>
      </c>
      <c r="I14" s="15">
        <v>0.002673611111111111</v>
      </c>
      <c r="J14" s="13">
        <v>0.005335648148148148</v>
      </c>
      <c r="K14" s="9" t="s">
        <v>76</v>
      </c>
      <c r="L14" s="15">
        <v>0.002835648148148148</v>
      </c>
      <c r="M14" s="13">
        <v>0.008171296296296296</v>
      </c>
      <c r="N14" s="9" t="s">
        <v>77</v>
      </c>
      <c r="O14" s="15">
        <v>0.0026851851851851846</v>
      </c>
      <c r="P14" s="13">
        <v>0.01085648148148148</v>
      </c>
      <c r="Q14" s="9" t="s">
        <v>74</v>
      </c>
      <c r="R14" s="13">
        <v>0.0027083333333333334</v>
      </c>
      <c r="S14" s="9" t="s">
        <v>75</v>
      </c>
      <c r="T14" s="15">
        <f t="shared" si="7"/>
        <v>0.002627314814814815</v>
      </c>
      <c r="U14" s="13">
        <v>0.005335648148148148</v>
      </c>
      <c r="V14" s="9" t="s">
        <v>76</v>
      </c>
      <c r="W14" s="15">
        <f t="shared" si="8"/>
        <v>0.0028009259259259255</v>
      </c>
      <c r="X14" s="13">
        <v>0.008136574074074074</v>
      </c>
      <c r="Y14" s="55" t="s">
        <v>77</v>
      </c>
      <c r="Z14" s="15">
        <f t="shared" si="9"/>
        <v>0.002719907407407407</v>
      </c>
      <c r="AA14" s="12">
        <v>0.01085648148148148</v>
      </c>
    </row>
    <row r="15" spans="1:27" ht="13.5">
      <c r="A15" s="32">
        <v>15</v>
      </c>
      <c r="B15" s="2" t="s">
        <v>17</v>
      </c>
      <c r="C15" s="35" t="s">
        <v>24</v>
      </c>
      <c r="D15" s="10">
        <v>4</v>
      </c>
      <c r="E15" s="26">
        <f t="shared" si="6"/>
        <v>0.0225462962962963</v>
      </c>
      <c r="F15" s="9" t="s">
        <v>70</v>
      </c>
      <c r="G15" s="13">
        <v>0.0025810185185185185</v>
      </c>
      <c r="H15" s="9" t="s">
        <v>71</v>
      </c>
      <c r="I15" s="15">
        <v>0.002916666666666667</v>
      </c>
      <c r="J15" s="13">
        <v>0.005497685185185185</v>
      </c>
      <c r="K15" s="9" t="s">
        <v>72</v>
      </c>
      <c r="L15" s="15">
        <v>0.0028935185185185192</v>
      </c>
      <c r="M15" s="13">
        <v>0.008391203703703705</v>
      </c>
      <c r="N15" s="9" t="s">
        <v>73</v>
      </c>
      <c r="O15" s="15">
        <v>0.0029166666666666664</v>
      </c>
      <c r="P15" s="13">
        <v>0.011307870370370371</v>
      </c>
      <c r="Q15" s="9" t="s">
        <v>70</v>
      </c>
      <c r="R15" s="13">
        <v>0.0026388888888888885</v>
      </c>
      <c r="S15" s="9" t="s">
        <v>71</v>
      </c>
      <c r="T15" s="15">
        <f t="shared" si="7"/>
        <v>0.0029745370370370386</v>
      </c>
      <c r="U15" s="13">
        <v>0.005613425925925927</v>
      </c>
      <c r="V15" s="9" t="s">
        <v>72</v>
      </c>
      <c r="W15" s="15">
        <f t="shared" si="8"/>
        <v>0.0028472222222222223</v>
      </c>
      <c r="X15" s="13">
        <v>0.00846064814814815</v>
      </c>
      <c r="Y15" s="55" t="s">
        <v>73</v>
      </c>
      <c r="Z15" s="15">
        <f t="shared" si="9"/>
        <v>0.0027777777777777783</v>
      </c>
      <c r="AA15" s="12">
        <v>0.011238425925925928</v>
      </c>
    </row>
    <row r="16" spans="1:27" ht="13.5">
      <c r="A16" s="32">
        <v>18</v>
      </c>
      <c r="B16" s="3" t="s">
        <v>182</v>
      </c>
      <c r="C16" s="35" t="s">
        <v>147</v>
      </c>
      <c r="D16" s="9">
        <v>5</v>
      </c>
      <c r="E16" s="26">
        <f t="shared" si="6"/>
        <v>0.022870370370370374</v>
      </c>
      <c r="F16" s="10" t="s">
        <v>113</v>
      </c>
      <c r="G16" s="13">
        <v>0.0026388888888888885</v>
      </c>
      <c r="H16" s="10" t="s">
        <v>115</v>
      </c>
      <c r="I16" s="15">
        <v>0.0025</v>
      </c>
      <c r="J16" s="13">
        <v>0.005138888888888889</v>
      </c>
      <c r="K16" s="10" t="s">
        <v>196</v>
      </c>
      <c r="L16" s="15">
        <v>0.0032870370370370362</v>
      </c>
      <c r="M16" s="13">
        <v>0.008425925925925925</v>
      </c>
      <c r="N16" s="10" t="s">
        <v>197</v>
      </c>
      <c r="O16" s="15">
        <v>0.003032407407407409</v>
      </c>
      <c r="P16" s="13">
        <v>0.011458333333333334</v>
      </c>
      <c r="Q16" s="10" t="s">
        <v>113</v>
      </c>
      <c r="R16" s="13">
        <v>0.002627314814814815</v>
      </c>
      <c r="S16" s="10" t="s">
        <v>115</v>
      </c>
      <c r="T16" s="15">
        <f t="shared" si="7"/>
        <v>0.002488425925925926</v>
      </c>
      <c r="U16" s="13">
        <v>0.005115740740740741</v>
      </c>
      <c r="V16" s="10" t="s">
        <v>196</v>
      </c>
      <c r="W16" s="15">
        <f t="shared" si="8"/>
        <v>0.0032291666666666675</v>
      </c>
      <c r="X16" s="13">
        <v>0.008344907407407409</v>
      </c>
      <c r="Y16" s="54" t="s">
        <v>197</v>
      </c>
      <c r="Z16" s="15">
        <f t="shared" si="9"/>
        <v>0.0030671296296296297</v>
      </c>
      <c r="AA16" s="12">
        <v>0.011412037037037038</v>
      </c>
    </row>
    <row r="17" spans="1:27" ht="13.5">
      <c r="A17" s="32">
        <v>7</v>
      </c>
      <c r="B17" s="3" t="s">
        <v>181</v>
      </c>
      <c r="C17" s="35" t="s">
        <v>24</v>
      </c>
      <c r="D17" s="10">
        <v>6</v>
      </c>
      <c r="E17" s="26">
        <f t="shared" si="6"/>
        <v>0.023634259259259258</v>
      </c>
      <c r="F17" s="9" t="s">
        <v>153</v>
      </c>
      <c r="G17" s="13">
        <v>0.002997685185185185</v>
      </c>
      <c r="H17" s="9" t="s">
        <v>154</v>
      </c>
      <c r="I17" s="15">
        <v>0.0028587962962962976</v>
      </c>
      <c r="J17" s="13">
        <v>0.0058564814814814825</v>
      </c>
      <c r="K17" s="9" t="s">
        <v>155</v>
      </c>
      <c r="L17" s="15">
        <v>0.0029398148148148144</v>
      </c>
      <c r="M17" s="13">
        <v>0.008796296296296297</v>
      </c>
      <c r="N17" s="9" t="s">
        <v>156</v>
      </c>
      <c r="O17" s="15">
        <v>0.002881944444444444</v>
      </c>
      <c r="P17" s="13">
        <v>0.01167824074074074</v>
      </c>
      <c r="Q17" s="9" t="s">
        <v>153</v>
      </c>
      <c r="R17" s="13">
        <v>0.0031712962962962958</v>
      </c>
      <c r="S17" s="9" t="s">
        <v>154</v>
      </c>
      <c r="T17" s="15">
        <f t="shared" si="7"/>
        <v>0.0029629629629629637</v>
      </c>
      <c r="U17" s="13">
        <v>0.0061342592592592594</v>
      </c>
      <c r="V17" s="9" t="s">
        <v>155</v>
      </c>
      <c r="W17" s="15">
        <f t="shared" si="8"/>
        <v>0.00292824074074074</v>
      </c>
      <c r="X17" s="13">
        <v>0.0090625</v>
      </c>
      <c r="Y17" s="55" t="s">
        <v>156</v>
      </c>
      <c r="Z17" s="15">
        <f t="shared" si="9"/>
        <v>0.0028935185185185175</v>
      </c>
      <c r="AA17" s="12">
        <v>0.011956018518518517</v>
      </c>
    </row>
    <row r="18" spans="1:27" ht="13.5">
      <c r="A18" s="32">
        <v>16</v>
      </c>
      <c r="B18" s="2" t="s">
        <v>18</v>
      </c>
      <c r="C18" s="35" t="s">
        <v>24</v>
      </c>
      <c r="D18" s="9">
        <v>7</v>
      </c>
      <c r="E18" s="26">
        <f t="shared" si="6"/>
        <v>0.023842592592592592</v>
      </c>
      <c r="F18" s="9" t="s">
        <v>78</v>
      </c>
      <c r="G18" s="13">
        <v>0.002916666666666667</v>
      </c>
      <c r="H18" s="9" t="s">
        <v>79</v>
      </c>
      <c r="I18" s="15">
        <v>0.003009259259259259</v>
      </c>
      <c r="J18" s="13">
        <v>0.005925925925925926</v>
      </c>
      <c r="K18" s="9" t="s">
        <v>80</v>
      </c>
      <c r="L18" s="15">
        <v>0.0031481481481481473</v>
      </c>
      <c r="M18" s="13">
        <v>0.009074074074074073</v>
      </c>
      <c r="N18" s="9" t="s">
        <v>81</v>
      </c>
      <c r="O18" s="15">
        <v>0.0029398148148148152</v>
      </c>
      <c r="P18" s="13">
        <v>0.012013888888888888</v>
      </c>
      <c r="Q18" s="9" t="s">
        <v>78</v>
      </c>
      <c r="R18" s="13">
        <v>0.0029745370370370373</v>
      </c>
      <c r="S18" s="9" t="s">
        <v>79</v>
      </c>
      <c r="T18" s="15">
        <f t="shared" si="7"/>
        <v>0.0029745370370370373</v>
      </c>
      <c r="U18" s="13">
        <v>0.0059490740740740745</v>
      </c>
      <c r="V18" s="9" t="s">
        <v>80</v>
      </c>
      <c r="W18" s="15">
        <f t="shared" si="8"/>
        <v>0.0029629629629629632</v>
      </c>
      <c r="X18" s="13">
        <v>0.008912037037037038</v>
      </c>
      <c r="Y18" s="55" t="s">
        <v>81</v>
      </c>
      <c r="Z18" s="15">
        <f t="shared" si="9"/>
        <v>0.0029166666666666664</v>
      </c>
      <c r="AA18" s="12">
        <v>0.011828703703703704</v>
      </c>
    </row>
    <row r="19" spans="1:27" ht="13.5">
      <c r="A19" s="32">
        <v>2</v>
      </c>
      <c r="B19" s="2" t="s">
        <v>4</v>
      </c>
      <c r="C19" s="35" t="s">
        <v>24</v>
      </c>
      <c r="D19" s="10">
        <v>8</v>
      </c>
      <c r="E19" s="26">
        <f t="shared" si="6"/>
        <v>0.023877314814814813</v>
      </c>
      <c r="F19" s="9" t="s">
        <v>23</v>
      </c>
      <c r="G19" s="13">
        <v>0.0027546296296296294</v>
      </c>
      <c r="H19" s="9" t="s">
        <v>25</v>
      </c>
      <c r="I19" s="15">
        <v>0.003020833333333333</v>
      </c>
      <c r="J19" s="13">
        <v>0.005775462962962962</v>
      </c>
      <c r="K19" s="9" t="s">
        <v>26</v>
      </c>
      <c r="L19" s="15">
        <v>0.0030902777777777795</v>
      </c>
      <c r="M19" s="13">
        <v>0.008865740740740742</v>
      </c>
      <c r="N19" s="9" t="s">
        <v>27</v>
      </c>
      <c r="O19" s="15">
        <v>0.002997685185185183</v>
      </c>
      <c r="P19" s="13">
        <v>0.011863425925925925</v>
      </c>
      <c r="Q19" s="9" t="s">
        <v>23</v>
      </c>
      <c r="R19" s="13">
        <v>0.002835648148148148</v>
      </c>
      <c r="S19" s="9" t="s">
        <v>25</v>
      </c>
      <c r="T19" s="15">
        <f t="shared" si="7"/>
        <v>0.003148148148148148</v>
      </c>
      <c r="U19" s="13">
        <v>0.005983796296296296</v>
      </c>
      <c r="V19" s="9" t="s">
        <v>26</v>
      </c>
      <c r="W19" s="15">
        <f t="shared" si="8"/>
        <v>0.003101851851851852</v>
      </c>
      <c r="X19" s="13">
        <v>0.009085648148148148</v>
      </c>
      <c r="Y19" s="55" t="s">
        <v>27</v>
      </c>
      <c r="Z19" s="15">
        <f t="shared" si="9"/>
        <v>0.00292824074074074</v>
      </c>
      <c r="AA19" s="12">
        <v>0.012013888888888888</v>
      </c>
    </row>
    <row r="20" spans="1:27" ht="13.5">
      <c r="A20" s="32">
        <v>19</v>
      </c>
      <c r="B20" s="3" t="s">
        <v>180</v>
      </c>
      <c r="C20" s="35" t="s">
        <v>147</v>
      </c>
      <c r="D20" s="9">
        <v>9</v>
      </c>
      <c r="E20" s="26">
        <f t="shared" si="6"/>
        <v>0.025844907407407407</v>
      </c>
      <c r="F20" s="10" t="s">
        <v>119</v>
      </c>
      <c r="G20" s="13">
        <v>0.003136574074074074</v>
      </c>
      <c r="H20" s="10" t="s">
        <v>139</v>
      </c>
      <c r="I20" s="15">
        <v>0.0032407407407407406</v>
      </c>
      <c r="J20" s="13">
        <v>0.006377314814814815</v>
      </c>
      <c r="K20" s="10" t="s">
        <v>130</v>
      </c>
      <c r="L20" s="15">
        <v>0.0031712962962962953</v>
      </c>
      <c r="M20" s="13">
        <v>0.00954861111111111</v>
      </c>
      <c r="N20" s="10" t="s">
        <v>120</v>
      </c>
      <c r="O20" s="15">
        <v>0.0035300925925925934</v>
      </c>
      <c r="P20" s="13">
        <v>0.013078703703703703</v>
      </c>
      <c r="Q20" s="10" t="s">
        <v>119</v>
      </c>
      <c r="R20" s="13">
        <v>0.003009259259259259</v>
      </c>
      <c r="S20" s="10" t="s">
        <v>139</v>
      </c>
      <c r="T20" s="15">
        <f t="shared" si="7"/>
        <v>0.003275462962962964</v>
      </c>
      <c r="U20" s="13">
        <v>0.006284722222222223</v>
      </c>
      <c r="V20" s="10" t="s">
        <v>130</v>
      </c>
      <c r="W20" s="15">
        <f t="shared" si="8"/>
        <v>0.003125000000000001</v>
      </c>
      <c r="X20" s="13">
        <v>0.009409722222222224</v>
      </c>
      <c r="Y20" s="54" t="s">
        <v>120</v>
      </c>
      <c r="Z20" s="15">
        <f t="shared" si="9"/>
        <v>0.0033564814814814794</v>
      </c>
      <c r="AA20" s="12">
        <v>0.012766203703703703</v>
      </c>
    </row>
    <row r="21" spans="1:27" ht="13.5">
      <c r="A21" s="32">
        <v>3</v>
      </c>
      <c r="B21" s="3" t="s">
        <v>179</v>
      </c>
      <c r="C21" s="35" t="s">
        <v>24</v>
      </c>
      <c r="D21" s="10">
        <v>10</v>
      </c>
      <c r="E21" s="26">
        <f t="shared" si="6"/>
        <v>0.027187499999999996</v>
      </c>
      <c r="F21" s="10" t="s">
        <v>106</v>
      </c>
      <c r="G21" s="13">
        <v>0.003368055555555555</v>
      </c>
      <c r="H21" s="10" t="s">
        <v>103</v>
      </c>
      <c r="I21" s="15">
        <v>0.003125</v>
      </c>
      <c r="J21" s="13">
        <v>0.006493055555555555</v>
      </c>
      <c r="K21" s="10" t="s">
        <v>100</v>
      </c>
      <c r="L21" s="15">
        <v>0.0034375</v>
      </c>
      <c r="M21" s="13">
        <v>0.009930555555555555</v>
      </c>
      <c r="N21" s="10" t="s">
        <v>133</v>
      </c>
      <c r="O21" s="15">
        <v>0.003541666666666665</v>
      </c>
      <c r="P21" s="13">
        <v>0.01347222222222222</v>
      </c>
      <c r="Q21" s="10" t="s">
        <v>106</v>
      </c>
      <c r="R21" s="13">
        <v>0.003252314814814815</v>
      </c>
      <c r="S21" s="10" t="s">
        <v>103</v>
      </c>
      <c r="T21" s="15">
        <f t="shared" si="7"/>
        <v>0.0031481481481481477</v>
      </c>
      <c r="U21" s="13">
        <v>0.006400462962962963</v>
      </c>
      <c r="V21" s="10" t="s">
        <v>100</v>
      </c>
      <c r="W21" s="15">
        <f t="shared" si="8"/>
        <v>0.0035069444444444453</v>
      </c>
      <c r="X21" s="13">
        <v>0.009907407407407408</v>
      </c>
      <c r="Y21" s="54" t="s">
        <v>133</v>
      </c>
      <c r="Z21" s="15">
        <f t="shared" si="9"/>
        <v>0.0038078703703703694</v>
      </c>
      <c r="AA21" s="12">
        <v>0.013715277777777778</v>
      </c>
    </row>
    <row r="22" spans="1:27" ht="13.5">
      <c r="A22" s="32">
        <v>1</v>
      </c>
      <c r="B22" s="2" t="s">
        <v>5</v>
      </c>
      <c r="C22" s="35" t="s">
        <v>24</v>
      </c>
      <c r="D22" s="9">
        <v>11</v>
      </c>
      <c r="E22" s="26">
        <f t="shared" si="6"/>
        <v>0.02796296296296296</v>
      </c>
      <c r="F22" s="9" t="s">
        <v>28</v>
      </c>
      <c r="G22" s="13">
        <v>0.0032407407407407406</v>
      </c>
      <c r="H22" s="9" t="s">
        <v>29</v>
      </c>
      <c r="I22" s="15">
        <v>0.0036342592592592594</v>
      </c>
      <c r="J22" s="13">
        <v>0.006875</v>
      </c>
      <c r="K22" s="9" t="s">
        <v>30</v>
      </c>
      <c r="L22" s="15">
        <v>0.0037152777777777765</v>
      </c>
      <c r="M22" s="13">
        <v>0.010590277777777777</v>
      </c>
      <c r="N22" s="9" t="s">
        <v>31</v>
      </c>
      <c r="O22" s="15">
        <v>0.003449074074074075</v>
      </c>
      <c r="P22" s="13">
        <v>0.014039351851851851</v>
      </c>
      <c r="Q22" s="9" t="s">
        <v>28</v>
      </c>
      <c r="R22" s="13">
        <v>0.0032407407407407406</v>
      </c>
      <c r="S22" s="9" t="s">
        <v>29</v>
      </c>
      <c r="T22" s="15">
        <f t="shared" si="7"/>
        <v>0.0036342592592592594</v>
      </c>
      <c r="U22" s="13">
        <v>0.006875</v>
      </c>
      <c r="V22" s="9" t="s">
        <v>30</v>
      </c>
      <c r="W22" s="15">
        <f t="shared" si="8"/>
        <v>0.0036689814814814805</v>
      </c>
      <c r="X22" s="13">
        <v>0.01054398148148148</v>
      </c>
      <c r="Y22" s="55" t="s">
        <v>31</v>
      </c>
      <c r="Z22" s="15">
        <f t="shared" si="9"/>
        <v>0.00337962962962963</v>
      </c>
      <c r="AA22" s="12">
        <v>0.01392361111111111</v>
      </c>
    </row>
    <row r="23" spans="1:27" ht="13.5">
      <c r="A23" s="33">
        <v>4</v>
      </c>
      <c r="B23" s="56" t="s">
        <v>178</v>
      </c>
      <c r="C23" s="36" t="s">
        <v>24</v>
      </c>
      <c r="D23" s="57">
        <v>12</v>
      </c>
      <c r="E23" s="58">
        <f t="shared" si="6"/>
        <v>0.03179398148148148</v>
      </c>
      <c r="F23" s="57" t="s">
        <v>134</v>
      </c>
      <c r="G23" s="14">
        <v>0.0035069444444444445</v>
      </c>
      <c r="H23" s="57" t="s">
        <v>136</v>
      </c>
      <c r="I23" s="16">
        <v>0.0035300925925925925</v>
      </c>
      <c r="J23" s="14">
        <v>0.007037037037037037</v>
      </c>
      <c r="K23" s="57" t="s">
        <v>117</v>
      </c>
      <c r="L23" s="16">
        <v>0.0039004629629629623</v>
      </c>
      <c r="M23" s="14">
        <v>0.0109375</v>
      </c>
      <c r="N23" s="57" t="s">
        <v>118</v>
      </c>
      <c r="O23" s="16">
        <v>0.004675925925925927</v>
      </c>
      <c r="P23" s="14">
        <v>0.015613425925925926</v>
      </c>
      <c r="Q23" s="57" t="s">
        <v>134</v>
      </c>
      <c r="R23" s="14">
        <v>0.0034375</v>
      </c>
      <c r="S23" s="57" t="s">
        <v>136</v>
      </c>
      <c r="T23" s="16">
        <f t="shared" si="7"/>
        <v>0.0038425925925925915</v>
      </c>
      <c r="U23" s="14">
        <v>0.0072800925925925915</v>
      </c>
      <c r="V23" s="57" t="s">
        <v>117</v>
      </c>
      <c r="W23" s="16">
        <f t="shared" si="8"/>
        <v>0.004085648148148149</v>
      </c>
      <c r="X23" s="14">
        <v>0.01136574074074074</v>
      </c>
      <c r="Y23" s="59" t="s">
        <v>118</v>
      </c>
      <c r="Z23" s="16">
        <f t="shared" si="9"/>
        <v>0.004814814814814815</v>
      </c>
      <c r="AA23" s="60">
        <v>0.016180555555555556</v>
      </c>
    </row>
    <row r="24" spans="1:27" ht="13.5">
      <c r="A24" s="39"/>
      <c r="B24" s="40"/>
      <c r="C24" s="41"/>
      <c r="D24" s="42"/>
      <c r="E24" s="43"/>
      <c r="F24" s="42"/>
      <c r="G24" s="37"/>
      <c r="H24" s="42"/>
      <c r="I24" s="44"/>
      <c r="J24" s="37"/>
      <c r="K24" s="42"/>
      <c r="L24" s="44"/>
      <c r="M24" s="37"/>
      <c r="N24" s="42"/>
      <c r="O24" s="44"/>
      <c r="P24" s="37"/>
      <c r="Q24" s="42"/>
      <c r="R24" s="37"/>
      <c r="S24" s="42"/>
      <c r="T24" s="44"/>
      <c r="U24" s="37"/>
      <c r="V24" s="42"/>
      <c r="W24" s="44"/>
      <c r="X24" s="37"/>
      <c r="Y24" s="42"/>
      <c r="Z24" s="44"/>
      <c r="AA24" s="45"/>
    </row>
    <row r="25" spans="1:27" ht="13.5">
      <c r="A25" s="46">
        <v>21</v>
      </c>
      <c r="B25" s="47" t="s">
        <v>8</v>
      </c>
      <c r="C25" s="38" t="s">
        <v>35</v>
      </c>
      <c r="D25" s="48">
        <v>1</v>
      </c>
      <c r="E25" s="49">
        <f>P25+Z25</f>
        <v>0.01099537037037037</v>
      </c>
      <c r="F25" s="48" t="s">
        <v>132</v>
      </c>
      <c r="G25" s="50">
        <v>0.001990740740740741</v>
      </c>
      <c r="H25" s="48" t="s">
        <v>40</v>
      </c>
      <c r="I25" s="51">
        <f>SUM(J25-G25)</f>
        <v>0.00224537037037037</v>
      </c>
      <c r="J25" s="50">
        <v>0.004236111111111111</v>
      </c>
      <c r="K25" s="48" t="s">
        <v>41</v>
      </c>
      <c r="L25" s="51">
        <f>SUM(M25-J25)</f>
        <v>0.0024768518518518516</v>
      </c>
      <c r="M25" s="50">
        <v>0.006712962962962962</v>
      </c>
      <c r="N25" s="48" t="s">
        <v>9</v>
      </c>
      <c r="O25" s="51">
        <f>SUM(P25-M25)</f>
        <v>0.002141203703703704</v>
      </c>
      <c r="P25" s="50">
        <v>0.008854166666666666</v>
      </c>
      <c r="Q25" s="48" t="s">
        <v>132</v>
      </c>
      <c r="R25" s="50">
        <v>0.002199074074074074</v>
      </c>
      <c r="S25" s="48" t="s">
        <v>40</v>
      </c>
      <c r="T25" s="51">
        <f>SUM(U25-R25)</f>
        <v>0.0024652777777777776</v>
      </c>
      <c r="U25" s="50">
        <v>0.004664351851851852</v>
      </c>
      <c r="V25" s="48" t="s">
        <v>41</v>
      </c>
      <c r="W25" s="51">
        <f>SUM(X25-U25)</f>
        <v>0.0020254629629629624</v>
      </c>
      <c r="X25" s="50">
        <v>0.006689814814814814</v>
      </c>
      <c r="Y25" s="52" t="s">
        <v>9</v>
      </c>
      <c r="Z25" s="51">
        <f>SUM(AA25-X25)</f>
        <v>0.0021412037037037033</v>
      </c>
      <c r="AA25" s="53">
        <v>0.008831018518518518</v>
      </c>
    </row>
    <row r="26" spans="1:27" ht="13.5">
      <c r="A26" s="32">
        <v>20</v>
      </c>
      <c r="B26" s="2" t="s">
        <v>7</v>
      </c>
      <c r="C26" s="35" t="s">
        <v>35</v>
      </c>
      <c r="D26" s="9">
        <v>2</v>
      </c>
      <c r="E26" s="26">
        <f>P26+Z26</f>
        <v>0.011377314814814816</v>
      </c>
      <c r="F26" s="9" t="s">
        <v>36</v>
      </c>
      <c r="G26" s="13">
        <v>0.0021875</v>
      </c>
      <c r="H26" s="9" t="s">
        <v>37</v>
      </c>
      <c r="I26" s="15">
        <f>SUM(J26-G26)</f>
        <v>0.0025462962962962956</v>
      </c>
      <c r="J26" s="13">
        <v>0.004733796296296296</v>
      </c>
      <c r="K26" s="9" t="s">
        <v>38</v>
      </c>
      <c r="L26" s="15">
        <f>SUM(M26-J26)</f>
        <v>0.002118055555555556</v>
      </c>
      <c r="M26" s="13">
        <v>0.006851851851851852</v>
      </c>
      <c r="N26" s="9" t="s">
        <v>39</v>
      </c>
      <c r="O26" s="15">
        <f>SUM(P26-M26)</f>
        <v>0.0023148148148148147</v>
      </c>
      <c r="P26" s="13">
        <v>0.009166666666666667</v>
      </c>
      <c r="Q26" s="9" t="s">
        <v>36</v>
      </c>
      <c r="R26" s="13">
        <v>0.0022222222222222222</v>
      </c>
      <c r="S26" s="9" t="s">
        <v>37</v>
      </c>
      <c r="T26" s="15">
        <f>SUM(U26-R26)</f>
        <v>0.0021180555555555558</v>
      </c>
      <c r="U26" s="13">
        <v>0.004340277777777778</v>
      </c>
      <c r="V26" s="9" t="s">
        <v>38</v>
      </c>
      <c r="W26" s="15">
        <f>SUM(X26-U26)</f>
        <v>0.002534722222222222</v>
      </c>
      <c r="X26" s="13">
        <v>0.006875</v>
      </c>
      <c r="Y26" s="55" t="s">
        <v>39</v>
      </c>
      <c r="Z26" s="15">
        <f>SUM(AA26-X26)</f>
        <v>0.002210648148148148</v>
      </c>
      <c r="AA26" s="12">
        <v>0.009085648148148148</v>
      </c>
    </row>
    <row r="27" spans="1:27" ht="13.5">
      <c r="A27" s="33">
        <v>24</v>
      </c>
      <c r="B27" s="56" t="s">
        <v>141</v>
      </c>
      <c r="C27" s="36" t="s">
        <v>35</v>
      </c>
      <c r="D27" s="57">
        <v>3</v>
      </c>
      <c r="E27" s="58">
        <f>P27+Z27</f>
        <v>0.012835648148148148</v>
      </c>
      <c r="F27" s="57" t="s">
        <v>142</v>
      </c>
      <c r="G27" s="14">
        <v>0.0024189814814814816</v>
      </c>
      <c r="H27" s="57" t="s">
        <v>143</v>
      </c>
      <c r="I27" s="16">
        <f>SUM(J27-G27)</f>
        <v>0.002615740740740741</v>
      </c>
      <c r="J27" s="14">
        <v>0.0050347222222222225</v>
      </c>
      <c r="K27" s="57" t="s">
        <v>144</v>
      </c>
      <c r="L27" s="16">
        <f>SUM(M27-J27)</f>
        <v>0.0026620370370370374</v>
      </c>
      <c r="M27" s="14">
        <v>0.00769675925925926</v>
      </c>
      <c r="N27" s="57" t="s">
        <v>145</v>
      </c>
      <c r="O27" s="16">
        <f>SUM(P27-M27)</f>
        <v>0.0025462962962962956</v>
      </c>
      <c r="P27" s="14">
        <v>0.010243055555555556</v>
      </c>
      <c r="Q27" s="57" t="s">
        <v>142</v>
      </c>
      <c r="R27" s="14">
        <v>0.0024305555555555556</v>
      </c>
      <c r="S27" s="57" t="s">
        <v>143</v>
      </c>
      <c r="T27" s="16">
        <f>SUM(U27-R27)</f>
        <v>0.0025462962962962965</v>
      </c>
      <c r="U27" s="14">
        <v>0.004976851851851852</v>
      </c>
      <c r="V27" s="57" t="s">
        <v>144</v>
      </c>
      <c r="W27" s="16">
        <f>SUM(X27-U27)</f>
        <v>0.0026620370370370365</v>
      </c>
      <c r="X27" s="14">
        <v>0.007638888888888889</v>
      </c>
      <c r="Y27" s="59" t="s">
        <v>145</v>
      </c>
      <c r="Z27" s="16">
        <f>SUM(AA27-X27)</f>
        <v>0.0025925925925925934</v>
      </c>
      <c r="AA27" s="60">
        <v>0.010231481481481482</v>
      </c>
    </row>
    <row r="28" spans="1:27" ht="13.5">
      <c r="A28" s="39"/>
      <c r="B28" s="40"/>
      <c r="C28" s="41"/>
      <c r="D28" s="42"/>
      <c r="E28" s="43"/>
      <c r="F28" s="42"/>
      <c r="G28" s="37"/>
      <c r="H28" s="42"/>
      <c r="I28" s="44"/>
      <c r="J28" s="37"/>
      <c r="K28" s="42"/>
      <c r="L28" s="44"/>
      <c r="M28" s="37"/>
      <c r="N28" s="42"/>
      <c r="O28" s="44"/>
      <c r="P28" s="37"/>
      <c r="Q28" s="42"/>
      <c r="R28" s="37"/>
      <c r="S28" s="42"/>
      <c r="T28" s="44"/>
      <c r="U28" s="37"/>
      <c r="V28" s="42"/>
      <c r="W28" s="44"/>
      <c r="X28" s="37"/>
      <c r="Y28" s="42"/>
      <c r="Z28" s="44"/>
      <c r="AA28" s="45"/>
    </row>
    <row r="29" spans="1:27" ht="13.5">
      <c r="A29" s="46">
        <v>30</v>
      </c>
      <c r="B29" s="47" t="s">
        <v>15</v>
      </c>
      <c r="C29" s="38" t="s">
        <v>3</v>
      </c>
      <c r="D29" s="48">
        <v>1</v>
      </c>
      <c r="E29" s="49">
        <f aca="true" t="shared" si="10" ref="E29:E39">P29+Z29</f>
        <v>0.011574074074074073</v>
      </c>
      <c r="F29" s="48" t="s">
        <v>63</v>
      </c>
      <c r="G29" s="50">
        <v>0.002314814814814815</v>
      </c>
      <c r="H29" s="48" t="s">
        <v>64</v>
      </c>
      <c r="I29" s="51">
        <f aca="true" t="shared" si="11" ref="I29:I39">SUM(J29-G29)</f>
        <v>0.0023379629629629623</v>
      </c>
      <c r="J29" s="50">
        <v>0.004652777777777777</v>
      </c>
      <c r="K29" s="48" t="s">
        <v>65</v>
      </c>
      <c r="L29" s="51">
        <f aca="true" t="shared" si="12" ref="L29:L39">SUM(M29-J29)</f>
        <v>0.0022800925925925922</v>
      </c>
      <c r="M29" s="50">
        <v>0.00693287037037037</v>
      </c>
      <c r="N29" s="48" t="s">
        <v>198</v>
      </c>
      <c r="O29" s="51">
        <f aca="true" t="shared" si="13" ref="O29:O39">SUM(P29-M29)</f>
        <v>0.0023148148148148156</v>
      </c>
      <c r="P29" s="50">
        <v>0.009247685185185185</v>
      </c>
      <c r="Q29" s="48" t="s">
        <v>63</v>
      </c>
      <c r="R29" s="50">
        <v>0.002337962962962963</v>
      </c>
      <c r="S29" s="48" t="s">
        <v>64</v>
      </c>
      <c r="T29" s="51">
        <f aca="true" t="shared" si="14" ref="T29:T39">SUM(U29-R29)</f>
        <v>0.0022569444444444447</v>
      </c>
      <c r="U29" s="50">
        <v>0.004594907407407408</v>
      </c>
      <c r="V29" s="48" t="s">
        <v>65</v>
      </c>
      <c r="W29" s="51">
        <f aca="true" t="shared" si="15" ref="W29:W39">SUM(X29-U29)</f>
        <v>0.002326388888888889</v>
      </c>
      <c r="X29" s="50">
        <v>0.006921296296296297</v>
      </c>
      <c r="Y29" s="61" t="s">
        <v>198</v>
      </c>
      <c r="Z29" s="51">
        <f aca="true" t="shared" si="16" ref="Z29:Z39">SUM(AA29-X29)</f>
        <v>0.0023263888888888883</v>
      </c>
      <c r="AA29" s="53">
        <v>0.009247685185185185</v>
      </c>
    </row>
    <row r="30" spans="1:27" ht="13.5">
      <c r="A30" s="32">
        <v>31</v>
      </c>
      <c r="B30" s="3" t="s">
        <v>186</v>
      </c>
      <c r="C30" s="35" t="s">
        <v>3</v>
      </c>
      <c r="D30" s="10">
        <v>2</v>
      </c>
      <c r="E30" s="26">
        <f t="shared" si="10"/>
        <v>0.012314814814814817</v>
      </c>
      <c r="F30" s="10" t="s">
        <v>121</v>
      </c>
      <c r="G30" s="13">
        <v>0.0021759259259259258</v>
      </c>
      <c r="H30" s="10" t="s">
        <v>122</v>
      </c>
      <c r="I30" s="15">
        <f t="shared" si="11"/>
        <v>0.0023842592592592596</v>
      </c>
      <c r="J30" s="13">
        <v>0.004560185185185185</v>
      </c>
      <c r="K30" s="10" t="s">
        <v>131</v>
      </c>
      <c r="L30" s="15">
        <f t="shared" si="12"/>
        <v>0.0025694444444444454</v>
      </c>
      <c r="M30" s="13">
        <v>0.007129629629629631</v>
      </c>
      <c r="N30" s="10" t="s">
        <v>146</v>
      </c>
      <c r="O30" s="15">
        <f t="shared" si="13"/>
        <v>0.0025462962962962956</v>
      </c>
      <c r="P30" s="13">
        <v>0.009675925925925926</v>
      </c>
      <c r="Q30" s="10" t="s">
        <v>121</v>
      </c>
      <c r="R30" s="13">
        <v>0.0022106481481481478</v>
      </c>
      <c r="S30" s="10" t="s">
        <v>122</v>
      </c>
      <c r="T30" s="15">
        <f t="shared" si="14"/>
        <v>0.0023495370370370376</v>
      </c>
      <c r="U30" s="13">
        <v>0.004560185185185185</v>
      </c>
      <c r="V30" s="10" t="s">
        <v>131</v>
      </c>
      <c r="W30" s="15">
        <f t="shared" si="15"/>
        <v>0.002604166666666666</v>
      </c>
      <c r="X30" s="13">
        <v>0.0071643518518518514</v>
      </c>
      <c r="Y30" s="54" t="s">
        <v>146</v>
      </c>
      <c r="Z30" s="15">
        <f t="shared" si="16"/>
        <v>0.0026388888888888894</v>
      </c>
      <c r="AA30" s="12">
        <v>0.00980324074074074</v>
      </c>
    </row>
    <row r="31" spans="1:27" ht="13.5">
      <c r="A31" s="32">
        <v>28</v>
      </c>
      <c r="B31" s="2" t="s">
        <v>13</v>
      </c>
      <c r="C31" s="35" t="s">
        <v>3</v>
      </c>
      <c r="D31" s="9">
        <v>3</v>
      </c>
      <c r="E31" s="26">
        <f t="shared" si="10"/>
        <v>0.012685185185185186</v>
      </c>
      <c r="F31" s="9" t="s">
        <v>55</v>
      </c>
      <c r="G31" s="13">
        <v>0.002534722222222222</v>
      </c>
      <c r="H31" s="9" t="s">
        <v>56</v>
      </c>
      <c r="I31" s="15">
        <f t="shared" si="11"/>
        <v>0.002650462962962963</v>
      </c>
      <c r="J31" s="13">
        <v>0.005185185185185185</v>
      </c>
      <c r="K31" s="9" t="s">
        <v>57</v>
      </c>
      <c r="L31" s="15">
        <f t="shared" si="12"/>
        <v>0.0026388888888888903</v>
      </c>
      <c r="M31" s="13">
        <v>0.007824074074074075</v>
      </c>
      <c r="N31" s="9" t="s">
        <v>58</v>
      </c>
      <c r="O31" s="15">
        <f t="shared" si="13"/>
        <v>0.0024652777777777763</v>
      </c>
      <c r="P31" s="13">
        <v>0.010289351851851852</v>
      </c>
      <c r="Q31" s="9" t="s">
        <v>55</v>
      </c>
      <c r="R31" s="13">
        <v>0.0025694444444444445</v>
      </c>
      <c r="S31" s="9" t="s">
        <v>56</v>
      </c>
      <c r="T31" s="15">
        <f t="shared" si="14"/>
        <v>0.0025462962962962965</v>
      </c>
      <c r="U31" s="13">
        <v>0.005115740740740741</v>
      </c>
      <c r="V31" s="9" t="s">
        <v>57</v>
      </c>
      <c r="W31" s="15">
        <f t="shared" si="15"/>
        <v>0.002766203703703702</v>
      </c>
      <c r="X31" s="13">
        <v>0.007881944444444443</v>
      </c>
      <c r="Y31" s="55" t="s">
        <v>58</v>
      </c>
      <c r="Z31" s="15">
        <f t="shared" si="16"/>
        <v>0.002395833333333335</v>
      </c>
      <c r="AA31" s="12">
        <v>0.010277777777777778</v>
      </c>
    </row>
    <row r="32" spans="1:27" ht="13.5">
      <c r="A32" s="32">
        <v>27</v>
      </c>
      <c r="B32" s="2" t="s">
        <v>11</v>
      </c>
      <c r="C32" s="35" t="s">
        <v>3</v>
      </c>
      <c r="D32" s="10">
        <v>4</v>
      </c>
      <c r="E32" s="26">
        <f t="shared" si="10"/>
        <v>0.013020833333333332</v>
      </c>
      <c r="F32" s="9" t="s">
        <v>46</v>
      </c>
      <c r="G32" s="13">
        <v>0.0026041666666666665</v>
      </c>
      <c r="H32" s="9" t="s">
        <v>47</v>
      </c>
      <c r="I32" s="15">
        <f t="shared" si="11"/>
        <v>0.0026041666666666665</v>
      </c>
      <c r="J32" s="13">
        <v>0.005208333333333333</v>
      </c>
      <c r="K32" s="9" t="s">
        <v>48</v>
      </c>
      <c r="L32" s="15">
        <f t="shared" si="12"/>
        <v>0.00267361111111111</v>
      </c>
      <c r="M32" s="13">
        <v>0.007881944444444443</v>
      </c>
      <c r="N32" s="9" t="s">
        <v>49</v>
      </c>
      <c r="O32" s="15">
        <f t="shared" si="13"/>
        <v>0.002615740740740743</v>
      </c>
      <c r="P32" s="13">
        <v>0.010497685185185186</v>
      </c>
      <c r="Q32" s="9" t="s">
        <v>46</v>
      </c>
      <c r="R32" s="13">
        <v>0.002627314814814815</v>
      </c>
      <c r="S32" s="9" t="s">
        <v>47</v>
      </c>
      <c r="T32" s="15">
        <f t="shared" si="14"/>
        <v>0.00269675925925926</v>
      </c>
      <c r="U32" s="13">
        <v>0.005324074074074075</v>
      </c>
      <c r="V32" s="9" t="s">
        <v>48</v>
      </c>
      <c r="W32" s="15">
        <f t="shared" si="15"/>
        <v>0.002743055555555556</v>
      </c>
      <c r="X32" s="13">
        <v>0.00806712962962963</v>
      </c>
      <c r="Y32" s="55" t="s">
        <v>49</v>
      </c>
      <c r="Z32" s="15">
        <f t="shared" si="16"/>
        <v>0.002523148148148146</v>
      </c>
      <c r="AA32" s="12">
        <v>0.010590277777777777</v>
      </c>
    </row>
    <row r="33" spans="1:27" ht="13.5">
      <c r="A33" s="32">
        <v>25</v>
      </c>
      <c r="B33" s="2" t="s">
        <v>1</v>
      </c>
      <c r="C33" s="35" t="s">
        <v>3</v>
      </c>
      <c r="D33" s="9">
        <v>5</v>
      </c>
      <c r="E33" s="26">
        <f t="shared" si="10"/>
        <v>0.013020833333333332</v>
      </c>
      <c r="F33" s="9" t="s">
        <v>32</v>
      </c>
      <c r="G33" s="13">
        <v>0.0027199074074074074</v>
      </c>
      <c r="H33" s="9" t="s">
        <v>6</v>
      </c>
      <c r="I33" s="15">
        <f t="shared" si="11"/>
        <v>0.0027199074074074074</v>
      </c>
      <c r="J33" s="13">
        <v>0.005439814814814815</v>
      </c>
      <c r="K33" s="9" t="s">
        <v>33</v>
      </c>
      <c r="L33" s="15">
        <f t="shared" si="12"/>
        <v>0.0026851851851851854</v>
      </c>
      <c r="M33" s="13">
        <v>0.008125</v>
      </c>
      <c r="N33" s="9" t="s">
        <v>34</v>
      </c>
      <c r="O33" s="15">
        <f t="shared" si="13"/>
        <v>0.0024074074074074067</v>
      </c>
      <c r="P33" s="13">
        <v>0.010532407407407407</v>
      </c>
      <c r="Q33" s="9" t="s">
        <v>32</v>
      </c>
      <c r="R33" s="13">
        <v>0.0026967592592592594</v>
      </c>
      <c r="S33" s="9" t="s">
        <v>6</v>
      </c>
      <c r="T33" s="15">
        <f t="shared" si="14"/>
        <v>0.0026967592592592594</v>
      </c>
      <c r="U33" s="13">
        <v>0.005393518518518519</v>
      </c>
      <c r="V33" s="9" t="s">
        <v>33</v>
      </c>
      <c r="W33" s="15">
        <f t="shared" si="15"/>
        <v>0.0026851851851851854</v>
      </c>
      <c r="X33" s="13">
        <v>0.008078703703703704</v>
      </c>
      <c r="Y33" s="55" t="s">
        <v>34</v>
      </c>
      <c r="Z33" s="15">
        <f t="shared" si="16"/>
        <v>0.002488425925925925</v>
      </c>
      <c r="AA33" s="12">
        <v>0.01056712962962963</v>
      </c>
    </row>
    <row r="34" spans="1:27" ht="13.5">
      <c r="A34" s="32">
        <v>35</v>
      </c>
      <c r="B34" s="2" t="s">
        <v>157</v>
      </c>
      <c r="C34" s="35" t="s">
        <v>3</v>
      </c>
      <c r="D34" s="10">
        <v>6</v>
      </c>
      <c r="E34" s="26">
        <f t="shared" si="10"/>
        <v>0.014085648148148147</v>
      </c>
      <c r="F34" s="9" t="s">
        <v>158</v>
      </c>
      <c r="G34" s="13">
        <v>0.0024074074074074076</v>
      </c>
      <c r="H34" s="9" t="s">
        <v>159</v>
      </c>
      <c r="I34" s="15">
        <f t="shared" si="11"/>
        <v>0.0029166666666666672</v>
      </c>
      <c r="J34" s="13">
        <v>0.005324074074074075</v>
      </c>
      <c r="K34" s="9" t="s">
        <v>160</v>
      </c>
      <c r="L34" s="15">
        <f t="shared" si="12"/>
        <v>0.00324074074074074</v>
      </c>
      <c r="M34" s="13">
        <v>0.008564814814814815</v>
      </c>
      <c r="N34" s="9" t="s">
        <v>161</v>
      </c>
      <c r="O34" s="15">
        <f t="shared" si="13"/>
        <v>0.0027546296296296294</v>
      </c>
      <c r="P34" s="13">
        <v>0.011319444444444444</v>
      </c>
      <c r="Q34" s="9" t="s">
        <v>158</v>
      </c>
      <c r="R34" s="13">
        <v>0.0024189814814814816</v>
      </c>
      <c r="S34" s="9" t="s">
        <v>159</v>
      </c>
      <c r="T34" s="15">
        <f t="shared" si="14"/>
        <v>0.0029745370370370373</v>
      </c>
      <c r="U34" s="13">
        <v>0.005393518518518519</v>
      </c>
      <c r="V34" s="9" t="s">
        <v>160</v>
      </c>
      <c r="W34" s="15">
        <f t="shared" si="15"/>
        <v>0.003171296296296296</v>
      </c>
      <c r="X34" s="13">
        <v>0.008564814814814815</v>
      </c>
      <c r="Y34" s="2" t="s">
        <v>161</v>
      </c>
      <c r="Z34" s="15">
        <f t="shared" si="16"/>
        <v>0.002766203703703703</v>
      </c>
      <c r="AA34" s="12">
        <v>0.011331018518518518</v>
      </c>
    </row>
    <row r="35" spans="1:27" ht="13.5">
      <c r="A35" s="32">
        <v>34</v>
      </c>
      <c r="B35" s="8" t="s">
        <v>185</v>
      </c>
      <c r="C35" s="35" t="s">
        <v>3</v>
      </c>
      <c r="D35" s="9">
        <v>7</v>
      </c>
      <c r="E35" s="26">
        <f t="shared" si="10"/>
        <v>0.015023148148148148</v>
      </c>
      <c r="F35" s="9" t="s">
        <v>149</v>
      </c>
      <c r="G35" s="13">
        <v>0.0026967592592592594</v>
      </c>
      <c r="H35" s="9" t="s">
        <v>150</v>
      </c>
      <c r="I35" s="15">
        <f t="shared" si="11"/>
        <v>0.002824074074074074</v>
      </c>
      <c r="J35" s="13">
        <v>0.005520833333333333</v>
      </c>
      <c r="K35" s="9" t="s">
        <v>151</v>
      </c>
      <c r="L35" s="15">
        <f t="shared" si="12"/>
        <v>0.002939814814814816</v>
      </c>
      <c r="M35" s="13">
        <v>0.00846064814814815</v>
      </c>
      <c r="N35" s="9" t="s">
        <v>152</v>
      </c>
      <c r="O35" s="15">
        <f t="shared" si="13"/>
        <v>0.00329861111111111</v>
      </c>
      <c r="P35" s="13">
        <v>0.01175925925925926</v>
      </c>
      <c r="Q35" s="9" t="s">
        <v>149</v>
      </c>
      <c r="R35" s="13">
        <v>0.0027662037037037034</v>
      </c>
      <c r="S35" s="9" t="s">
        <v>150</v>
      </c>
      <c r="T35" s="15">
        <f t="shared" si="14"/>
        <v>0.0028472222222222236</v>
      </c>
      <c r="U35" s="13">
        <v>0.005613425925925927</v>
      </c>
      <c r="V35" s="9" t="s">
        <v>151</v>
      </c>
      <c r="W35" s="15">
        <f t="shared" si="15"/>
        <v>0.002812499999999998</v>
      </c>
      <c r="X35" s="13">
        <v>0.008425925925925925</v>
      </c>
      <c r="Y35" s="55" t="s">
        <v>152</v>
      </c>
      <c r="Z35" s="15">
        <f t="shared" si="16"/>
        <v>0.003263888888888889</v>
      </c>
      <c r="AA35" s="12">
        <v>0.011689814814814814</v>
      </c>
    </row>
    <row r="36" spans="1:27" ht="13.5">
      <c r="A36" s="32">
        <v>29</v>
      </c>
      <c r="B36" s="2" t="s">
        <v>14</v>
      </c>
      <c r="C36" s="35" t="s">
        <v>3</v>
      </c>
      <c r="D36" s="10">
        <v>8</v>
      </c>
      <c r="E36" s="26">
        <f t="shared" si="10"/>
        <v>0.01525462962962963</v>
      </c>
      <c r="F36" s="9" t="s">
        <v>60</v>
      </c>
      <c r="G36" s="13">
        <v>0.002534722222222222</v>
      </c>
      <c r="H36" s="9" t="s">
        <v>59</v>
      </c>
      <c r="I36" s="15">
        <f t="shared" si="11"/>
        <v>0.0028935185185185184</v>
      </c>
      <c r="J36" s="13">
        <v>0.00542824074074074</v>
      </c>
      <c r="K36" s="9" t="s">
        <v>61</v>
      </c>
      <c r="L36" s="15">
        <f t="shared" si="12"/>
        <v>0.00324074074074074</v>
      </c>
      <c r="M36" s="13">
        <v>0.00866898148148148</v>
      </c>
      <c r="N36" s="9" t="s">
        <v>62</v>
      </c>
      <c r="O36" s="15">
        <f t="shared" si="13"/>
        <v>0.003333333333333334</v>
      </c>
      <c r="P36" s="13">
        <v>0.012002314814814815</v>
      </c>
      <c r="Q36" s="9" t="s">
        <v>60</v>
      </c>
      <c r="R36" s="13">
        <v>0.0025694444444444445</v>
      </c>
      <c r="S36" s="9" t="s">
        <v>59</v>
      </c>
      <c r="T36" s="15">
        <f t="shared" si="14"/>
        <v>0.002858796296296296</v>
      </c>
      <c r="U36" s="13">
        <v>0.00542824074074074</v>
      </c>
      <c r="V36" s="9" t="s">
        <v>61</v>
      </c>
      <c r="W36" s="15">
        <f t="shared" si="15"/>
        <v>0.003217592592592593</v>
      </c>
      <c r="X36" s="13">
        <v>0.008645833333333333</v>
      </c>
      <c r="Y36" s="55" t="s">
        <v>62</v>
      </c>
      <c r="Z36" s="15">
        <f t="shared" si="16"/>
        <v>0.0032523148148148155</v>
      </c>
      <c r="AA36" s="12">
        <v>0.011898148148148149</v>
      </c>
    </row>
    <row r="37" spans="1:27" ht="13.5">
      <c r="A37" s="32">
        <v>26</v>
      </c>
      <c r="B37" s="2" t="s">
        <v>10</v>
      </c>
      <c r="C37" s="35" t="s">
        <v>3</v>
      </c>
      <c r="D37" s="9">
        <v>9</v>
      </c>
      <c r="E37" s="26">
        <f t="shared" si="10"/>
        <v>0.015208333333333329</v>
      </c>
      <c r="F37" s="9" t="s">
        <v>42</v>
      </c>
      <c r="G37" s="13">
        <v>0.0028587962962962963</v>
      </c>
      <c r="H37" s="9" t="s">
        <v>43</v>
      </c>
      <c r="I37" s="15">
        <f t="shared" si="11"/>
        <v>0.0032638888888888887</v>
      </c>
      <c r="J37" s="13">
        <v>0.006122685185185185</v>
      </c>
      <c r="K37" s="9" t="s">
        <v>45</v>
      </c>
      <c r="L37" s="15">
        <f t="shared" si="12"/>
        <v>0.002928240740740741</v>
      </c>
      <c r="M37" s="13">
        <v>0.009050925925925926</v>
      </c>
      <c r="N37" s="9" t="s">
        <v>44</v>
      </c>
      <c r="O37" s="15">
        <f t="shared" si="13"/>
        <v>0.00315972222222222</v>
      </c>
      <c r="P37" s="13">
        <v>0.012210648148148146</v>
      </c>
      <c r="Q37" s="9" t="s">
        <v>42</v>
      </c>
      <c r="R37" s="13">
        <v>0.002916666666666667</v>
      </c>
      <c r="S37" s="9" t="s">
        <v>43</v>
      </c>
      <c r="T37" s="15">
        <f t="shared" si="14"/>
        <v>0.0033217592592592582</v>
      </c>
      <c r="U37" s="13">
        <v>0.006238425925925925</v>
      </c>
      <c r="V37" s="9" t="s">
        <v>45</v>
      </c>
      <c r="W37" s="15">
        <f t="shared" si="15"/>
        <v>0.002800925925925927</v>
      </c>
      <c r="X37" s="13">
        <v>0.009039351851851852</v>
      </c>
      <c r="Y37" s="55" t="s">
        <v>44</v>
      </c>
      <c r="Z37" s="15">
        <f t="shared" si="16"/>
        <v>0.002997685185185183</v>
      </c>
      <c r="AA37" s="12">
        <v>0.012037037037037035</v>
      </c>
    </row>
    <row r="38" spans="1:27" ht="13.5">
      <c r="A38" s="32">
        <v>32</v>
      </c>
      <c r="B38" s="3" t="s">
        <v>184</v>
      </c>
      <c r="C38" s="35" t="s">
        <v>3</v>
      </c>
      <c r="D38" s="10">
        <v>10</v>
      </c>
      <c r="E38" s="26">
        <f t="shared" si="10"/>
        <v>0.017129629629629627</v>
      </c>
      <c r="F38" s="10" t="s">
        <v>137</v>
      </c>
      <c r="G38" s="13">
        <v>0.003101851851851852</v>
      </c>
      <c r="H38" s="10" t="s">
        <v>124</v>
      </c>
      <c r="I38" s="15">
        <f t="shared" si="11"/>
        <v>0.0037037037037037047</v>
      </c>
      <c r="J38" s="13">
        <v>0.006805555555555557</v>
      </c>
      <c r="K38" s="10" t="s">
        <v>123</v>
      </c>
      <c r="L38" s="15">
        <f t="shared" si="12"/>
        <v>0.003946759259259257</v>
      </c>
      <c r="M38" s="13">
        <v>0.010752314814814814</v>
      </c>
      <c r="N38" s="10" t="s">
        <v>125</v>
      </c>
      <c r="O38" s="15">
        <f t="shared" si="13"/>
        <v>0.0031597222222222235</v>
      </c>
      <c r="P38" s="13">
        <v>0.013912037037037037</v>
      </c>
      <c r="Q38" s="10" t="s">
        <v>137</v>
      </c>
      <c r="R38" s="13">
        <v>0.003090277777777778</v>
      </c>
      <c r="S38" s="10" t="s">
        <v>124</v>
      </c>
      <c r="T38" s="15">
        <f t="shared" si="14"/>
        <v>0.0035879629629629634</v>
      </c>
      <c r="U38" s="13">
        <v>0.0066782407407407415</v>
      </c>
      <c r="V38" s="10" t="s">
        <v>123</v>
      </c>
      <c r="W38" s="15">
        <f t="shared" si="15"/>
        <v>0.0043055555555555555</v>
      </c>
      <c r="X38" s="13">
        <v>0.010983796296296297</v>
      </c>
      <c r="Y38" s="54" t="s">
        <v>125</v>
      </c>
      <c r="Z38" s="15">
        <f t="shared" si="16"/>
        <v>0.0032175925925925913</v>
      </c>
      <c r="AA38" s="12">
        <v>0.014201388888888888</v>
      </c>
    </row>
    <row r="39" spans="1:27" ht="13.5">
      <c r="A39" s="33">
        <v>33</v>
      </c>
      <c r="B39" s="56" t="s">
        <v>183</v>
      </c>
      <c r="C39" s="36" t="s">
        <v>3</v>
      </c>
      <c r="D39" s="11">
        <v>11</v>
      </c>
      <c r="E39" s="58">
        <f t="shared" si="10"/>
        <v>0.01943287037037037</v>
      </c>
      <c r="F39" s="11" t="s">
        <v>129</v>
      </c>
      <c r="G39" s="14">
        <v>0.003587962962962963</v>
      </c>
      <c r="H39" s="11" t="s">
        <v>126</v>
      </c>
      <c r="I39" s="16">
        <f t="shared" si="11"/>
        <v>0.004212962962962963</v>
      </c>
      <c r="J39" s="14">
        <v>0.0078009259259259256</v>
      </c>
      <c r="K39" s="11" t="s">
        <v>128</v>
      </c>
      <c r="L39" s="16">
        <f t="shared" si="12"/>
        <v>0.004108796296296297</v>
      </c>
      <c r="M39" s="14">
        <v>0.011909722222222223</v>
      </c>
      <c r="N39" s="11" t="s">
        <v>127</v>
      </c>
      <c r="O39" s="16">
        <f t="shared" si="13"/>
        <v>0.0036342592592592572</v>
      </c>
      <c r="P39" s="14">
        <v>0.01554398148148148</v>
      </c>
      <c r="Q39" s="11" t="s">
        <v>129</v>
      </c>
      <c r="R39" s="14">
        <v>0.0035532407407407405</v>
      </c>
      <c r="S39" s="11" t="s">
        <v>126</v>
      </c>
      <c r="T39" s="16">
        <f t="shared" si="14"/>
        <v>0.004583333333333333</v>
      </c>
      <c r="U39" s="14">
        <v>0.008136574074074074</v>
      </c>
      <c r="V39" s="11" t="s">
        <v>128</v>
      </c>
      <c r="W39" s="16">
        <f t="shared" si="15"/>
        <v>0.004155092592592592</v>
      </c>
      <c r="X39" s="14">
        <v>0.012291666666666666</v>
      </c>
      <c r="Y39" s="62" t="s">
        <v>127</v>
      </c>
      <c r="Z39" s="16">
        <f t="shared" si="16"/>
        <v>0.0038888888888888896</v>
      </c>
      <c r="AA39" s="60">
        <v>0.016180555555555556</v>
      </c>
    </row>
    <row r="40" spans="1:27" ht="13.5">
      <c r="A40" s="31"/>
      <c r="B40" s="17"/>
      <c r="C40" s="34"/>
      <c r="D40" s="18"/>
      <c r="E40" s="27"/>
      <c r="F40" s="18"/>
      <c r="G40" s="19"/>
      <c r="H40" s="18"/>
      <c r="I40" s="20"/>
      <c r="J40" s="19"/>
      <c r="K40" s="18"/>
      <c r="L40" s="20"/>
      <c r="M40" s="19"/>
      <c r="N40" s="18"/>
      <c r="O40" s="20"/>
      <c r="P40" s="19"/>
      <c r="Q40" s="18"/>
      <c r="R40" s="19"/>
      <c r="S40" s="18"/>
      <c r="T40" s="20"/>
      <c r="U40" s="19"/>
      <c r="V40" s="18"/>
      <c r="W40" s="20"/>
      <c r="X40" s="19"/>
      <c r="Y40" s="18"/>
      <c r="Z40" s="20"/>
      <c r="AA40" s="21"/>
    </row>
    <row r="41" spans="1:27" s="7" customFormat="1" ht="15" customHeight="1">
      <c r="A41" s="32">
        <v>22</v>
      </c>
      <c r="B41" s="2" t="s">
        <v>193</v>
      </c>
      <c r="C41" s="35" t="s">
        <v>148</v>
      </c>
      <c r="D41" s="9"/>
      <c r="E41" s="1"/>
      <c r="F41" s="9" t="s">
        <v>199</v>
      </c>
      <c r="G41" s="13">
        <v>0.0027662037037037034</v>
      </c>
      <c r="H41" s="9" t="s">
        <v>51</v>
      </c>
      <c r="I41" s="15">
        <f>SUM(J41-G41)</f>
        <v>0.0038194444444444435</v>
      </c>
      <c r="J41" s="13">
        <v>0.006585648148148147</v>
      </c>
      <c r="K41" s="9" t="s">
        <v>200</v>
      </c>
      <c r="L41" s="15">
        <f>SUM(M41-J41)</f>
        <v>0.0025462962962962974</v>
      </c>
      <c r="M41" s="13">
        <v>0.009131944444444444</v>
      </c>
      <c r="N41" s="9" t="s">
        <v>50</v>
      </c>
      <c r="O41" s="15">
        <f>SUM(P41-M41)</f>
        <v>0.00300925925925926</v>
      </c>
      <c r="P41" s="13">
        <v>0.012141203703703704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22"/>
    </row>
    <row r="42" spans="1:27" s="7" customFormat="1" ht="15" customHeight="1">
      <c r="A42" s="32">
        <v>5</v>
      </c>
      <c r="B42" s="3" t="s">
        <v>194</v>
      </c>
      <c r="C42" s="35" t="s">
        <v>24</v>
      </c>
      <c r="D42" s="9"/>
      <c r="E42" s="1"/>
      <c r="F42" s="10" t="s">
        <v>111</v>
      </c>
      <c r="G42" s="13"/>
      <c r="H42" s="10" t="s">
        <v>112</v>
      </c>
      <c r="I42" s="15">
        <f>SUM(J42-G42)</f>
        <v>0</v>
      </c>
      <c r="J42" s="13"/>
      <c r="K42" s="10" t="s">
        <v>110</v>
      </c>
      <c r="L42" s="15">
        <f>SUM(M42-J42)</f>
        <v>0</v>
      </c>
      <c r="M42" s="13"/>
      <c r="N42" s="10" t="s">
        <v>163</v>
      </c>
      <c r="O42" s="15">
        <f>SUM(P42-M42)</f>
        <v>0</v>
      </c>
      <c r="P42" s="13"/>
      <c r="Q42" s="1"/>
      <c r="R42" s="1"/>
      <c r="S42" s="1"/>
      <c r="T42" s="1"/>
      <c r="U42" s="1"/>
      <c r="V42" s="1"/>
      <c r="W42" s="1"/>
      <c r="X42" s="1"/>
      <c r="Y42" s="1"/>
      <c r="Z42" s="1"/>
      <c r="AA42" s="22"/>
    </row>
    <row r="43" spans="1:27" s="7" customFormat="1" ht="15" customHeight="1">
      <c r="A43" s="33">
        <v>23</v>
      </c>
      <c r="B43" s="6" t="s">
        <v>195</v>
      </c>
      <c r="C43" s="36" t="s">
        <v>35</v>
      </c>
      <c r="D43" s="11"/>
      <c r="E43" s="5"/>
      <c r="F43" s="11" t="s">
        <v>12</v>
      </c>
      <c r="G43" s="14"/>
      <c r="H43" s="11" t="s">
        <v>52</v>
      </c>
      <c r="I43" s="16">
        <f>SUM(J43-G43)</f>
        <v>0</v>
      </c>
      <c r="J43" s="14"/>
      <c r="K43" s="11" t="s">
        <v>53</v>
      </c>
      <c r="L43" s="16">
        <f>SUM(M43-J43)</f>
        <v>0</v>
      </c>
      <c r="M43" s="14"/>
      <c r="N43" s="11" t="s">
        <v>54</v>
      </c>
      <c r="O43" s="16">
        <f>SUM(P43-M43)</f>
        <v>0</v>
      </c>
      <c r="P43" s="14"/>
      <c r="Q43" s="5"/>
      <c r="R43" s="5"/>
      <c r="S43" s="5"/>
      <c r="T43" s="5"/>
      <c r="U43" s="5"/>
      <c r="V43" s="5"/>
      <c r="W43" s="5"/>
      <c r="X43" s="5"/>
      <c r="Y43" s="5"/>
      <c r="Z43" s="5"/>
      <c r="AA43" s="23"/>
    </row>
  </sheetData>
  <mergeCells count="21">
    <mergeCell ref="B2:B3"/>
    <mergeCell ref="C2:C3"/>
    <mergeCell ref="A2:A3"/>
    <mergeCell ref="F2:F3"/>
    <mergeCell ref="D2:D3"/>
    <mergeCell ref="E2:E3"/>
    <mergeCell ref="L2:M2"/>
    <mergeCell ref="N2:N3"/>
    <mergeCell ref="O2:P2"/>
    <mergeCell ref="H2:H3"/>
    <mergeCell ref="I2:J2"/>
    <mergeCell ref="G1:P1"/>
    <mergeCell ref="Q1:AA1"/>
    <mergeCell ref="W2:X2"/>
    <mergeCell ref="Y2:Y3"/>
    <mergeCell ref="Z2:AA2"/>
    <mergeCell ref="Q2:Q3"/>
    <mergeCell ref="S2:S3"/>
    <mergeCell ref="T2:U2"/>
    <mergeCell ref="V2:V3"/>
    <mergeCell ref="K2:K3"/>
  </mergeCells>
  <printOptions/>
  <pageMargins left="0.3937007874015748" right="0.3937007874015748" top="0.3937007874015748" bottom="0.3937007874015748" header="0.5118110236220472" footer="0.5118110236220472"/>
  <pageSetup orientation="landscape" paperSize="9" scale="85" r:id="rId1"/>
  <colBreaks count="1" manualBreakCount="1">
    <brk id="1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 </cp:lastModifiedBy>
  <cp:lastPrinted>2010-02-01T07:53:25Z</cp:lastPrinted>
  <dcterms:created xsi:type="dcterms:W3CDTF">2007-01-12T06:23:31Z</dcterms:created>
  <dcterms:modified xsi:type="dcterms:W3CDTF">2010-02-02T02:01:18Z</dcterms:modified>
  <cp:category/>
  <cp:version/>
  <cp:contentType/>
  <cp:contentStatus/>
</cp:coreProperties>
</file>